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echgroup-my.sharepoint.com/personal/monica_weeks_trimech_com/Documents/Desktop/"/>
    </mc:Choice>
  </mc:AlternateContent>
  <xr:revisionPtr revIDLastSave="53" documentId="8_{FC8852D3-D2C7-42D3-89F1-D77DA7323EF2}" xr6:coauthVersionLast="47" xr6:coauthVersionMax="47" xr10:uidLastSave="{E5078DF9-7096-4D5F-975D-6EE9CC1F5496}"/>
  <bookViews>
    <workbookView xWindow="5640" yWindow="45" windowWidth="21810" windowHeight="14745" xr2:uid="{AD7FCFF0-54EB-4720-AFA5-F9EC5E3F767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G54" i="1"/>
  <c r="G53" i="1"/>
  <c r="G52" i="1"/>
  <c r="G51" i="1"/>
  <c r="G50" i="1"/>
  <c r="G77" i="1"/>
  <c r="G76" i="1"/>
  <c r="G75" i="1"/>
  <c r="G74" i="1"/>
  <c r="G73" i="1"/>
  <c r="G72" i="1"/>
  <c r="G71" i="1"/>
  <c r="G42" i="1"/>
  <c r="G41" i="1"/>
  <c r="G67" i="1"/>
  <c r="G66" i="1"/>
  <c r="G65" i="1" l="1"/>
  <c r="G69" i="1" l="1"/>
  <c r="G68" i="1"/>
  <c r="G64" i="1"/>
  <c r="G81" i="1" l="1"/>
  <c r="G80" i="1"/>
  <c r="G79" i="1"/>
  <c r="G70" i="1"/>
  <c r="G63" i="1"/>
  <c r="G62" i="1"/>
  <c r="G61" i="1"/>
  <c r="G60" i="1"/>
  <c r="G59" i="1"/>
  <c r="G58" i="1"/>
  <c r="G57" i="1"/>
  <c r="G56" i="1"/>
  <c r="G49" i="1"/>
  <c r="G48" i="1"/>
  <c r="G47" i="1"/>
  <c r="G46" i="1"/>
  <c r="G45" i="1"/>
  <c r="G44" i="1"/>
  <c r="G43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B27" i="1"/>
  <c r="G26" i="1"/>
  <c r="G25" i="1"/>
  <c r="B25" i="1"/>
  <c r="G22" i="1" l="1"/>
</calcChain>
</file>

<file path=xl/sharedStrings.xml><?xml version="1.0" encoding="utf-8"?>
<sst xmlns="http://schemas.openxmlformats.org/spreadsheetml/2006/main" count="134" uniqueCount="133">
  <si>
    <t>Effective: January 1, 2024</t>
  </si>
  <si>
    <t>J7XX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</si>
  <si>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</si>
  <si>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</si>
  <si>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</si>
  <si>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</si>
  <si>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</si>
  <si>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</si>
  <si>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</si>
  <si>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</si>
  <si>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</si>
  <si>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</si>
  <si>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</si>
  <si>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</si>
  <si>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</si>
  <si>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J7XX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</si>
  <si>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</si>
  <si>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</si>
  <si>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</si>
  <si>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</si>
  <si>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</si>
  <si>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</si>
  <si>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</si>
  <si>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PACK OF 1 FullCure 705 Support Resin, 3.6Kg</t>
  </si>
  <si>
    <t>OBJ-03046</t>
  </si>
  <si>
    <t>PACK OF 1 706B Soluble Support Resin, 3.6Kg</t>
  </si>
  <si>
    <t xml:space="preserve">PACK OF 1 RGD840 VeroBlue, 3.6Kg  </t>
  </si>
  <si>
    <t>OBJ-03243</t>
  </si>
  <si>
    <t xml:space="preserve">PACK OF 1 RGD850 VeroGray,  3.6Kg  </t>
  </si>
  <si>
    <t>OBJ-03271</t>
  </si>
  <si>
    <t>PACK OF 1 RGD810 VeroClear, 3.6Kg</t>
  </si>
  <si>
    <t>OBJ-03286</t>
  </si>
  <si>
    <t>PACK OF 1 RGD875 VeroBlackPlus, 3.6Kg</t>
  </si>
  <si>
    <t>OBJ-03214</t>
  </si>
  <si>
    <t xml:space="preserve">PACK OF 1 Model Cleaning Fluid 3.6Kg  </t>
  </si>
  <si>
    <t>OBJ-03216</t>
  </si>
  <si>
    <t xml:space="preserve">PACK OF 1 Support Cleaning Fluid 3.6Kg  </t>
  </si>
  <si>
    <t>OBJ-03224</t>
  </si>
  <si>
    <t>PACK OF 1 FLX930 TangoPlus, 3.6Kg</t>
  </si>
  <si>
    <t>OBJ-03231</t>
  </si>
  <si>
    <t>PACK OF 1 FLX980 TangoBlackPlus, 3.6Kg</t>
  </si>
  <si>
    <t>OBJ-03009</t>
  </si>
  <si>
    <t>PACK OF 1 RGD515 PLUS, 3.6Kg</t>
  </si>
  <si>
    <t>OBJ-03293</t>
  </si>
  <si>
    <t>PACK OF 1 RGD531 Ivory, 3.6Kg</t>
  </si>
  <si>
    <t>OBJ-03276</t>
  </si>
  <si>
    <t xml:space="preserve">PACK OF 1 Objet MED610, 3.6Kg </t>
  </si>
  <si>
    <t>OBJ-03327</t>
  </si>
  <si>
    <t>PACK OF 1 RGD837 VeroPureWhite, 3.6Kg</t>
  </si>
  <si>
    <t>OBJ-03325</t>
  </si>
  <si>
    <t>PACK OF 1 RGD843 VeroCyan, 3.6Kg</t>
  </si>
  <si>
    <t>OBJ-03299</t>
  </si>
  <si>
    <r>
      <t>PACK OF 1 RGD851 VeroMagenta, 3.6Kg</t>
    </r>
    <r>
      <rPr>
        <sz val="8"/>
        <color rgb="FFFF0000"/>
        <rFont val="Arial"/>
        <family val="2"/>
      </rPr>
      <t xml:space="preserve"> </t>
    </r>
  </si>
  <si>
    <t>OBJ-03233</t>
  </si>
  <si>
    <t>PACK OF 1 FULLCURE 630, Clear, 3.6Kg</t>
  </si>
  <si>
    <t>PACK OF 1 RGD850 VeroGray, 3.6Kg</t>
  </si>
  <si>
    <t>OBJ-03302</t>
  </si>
  <si>
    <t>PACK OF 1 RGD836 VeroYellow, 3.6Kg</t>
  </si>
  <si>
    <t>OBJ-03044</t>
  </si>
  <si>
    <t>PACK OF 1 RGD852 VeroMagentaV, 3.6Kg</t>
  </si>
  <si>
    <t>OBJ-03045</t>
  </si>
  <si>
    <t xml:space="preserve">PACK OF 1 RGD838 VeroYellowV, 3.6 Kg </t>
  </si>
  <si>
    <t>OBJ-03354</t>
  </si>
  <si>
    <t>PACK OF 1 RGD845 VeroCyanV, 3.6 Kg</t>
  </si>
  <si>
    <t>OBJ-03382</t>
  </si>
  <si>
    <t>PACK OF 1 FLX935, Agilus 30 Clear 3.6Kg</t>
  </si>
  <si>
    <t>OBJ-03726</t>
  </si>
  <si>
    <t>PACK OF 1 FLX935, Agilus 30 White 3.6Kg</t>
  </si>
  <si>
    <t>OBJ-03383</t>
  </si>
  <si>
    <t>PACK OF 1 FLX935, Agilus 30 Black 3.6Kg</t>
  </si>
  <si>
    <t>OBJ-03085</t>
  </si>
  <si>
    <t>PACK OF 1 FLX941, Agilus 30 Cyan 3.6Kg</t>
  </si>
  <si>
    <t>OBJ-03086</t>
  </si>
  <si>
    <t>PACK OF 1 FLX951, Agilus 30 Magenta 3.6Kg</t>
  </si>
  <si>
    <t>OBJ-03084</t>
  </si>
  <si>
    <t>PACK OF 1 FLX931, Agilus 30 Yellow 3.6Kg</t>
  </si>
  <si>
    <t>OBJ-03091</t>
  </si>
  <si>
    <t>PACK OF 1 FLX941, Agilus 30 Cyan 1.8 Kg</t>
  </si>
  <si>
    <t>OBJ-03092</t>
  </si>
  <si>
    <t>PACK OF 1 FLX951, Agilus 30 Magenta 1.8 Kg</t>
  </si>
  <si>
    <t>OBJ-03090</t>
  </si>
  <si>
    <t>PACK OF 1 FLX931, Agilus 30 Yellow 1.8 Kg</t>
  </si>
  <si>
    <t>OBJ-03341</t>
  </si>
  <si>
    <t>PACK OF 1 RGD891 VeroFlex Cyan 3.6Kg</t>
  </si>
  <si>
    <t>OBJ-03342</t>
  </si>
  <si>
    <t>PACK OF 1 RGD892 VeroFlex Magenta 3.6Kg</t>
  </si>
  <si>
    <t>OBJ-03343</t>
  </si>
  <si>
    <t>PACK OF 1 RGD893 VeroFlex Yellow 3.6Kg</t>
  </si>
  <si>
    <t>OBJ-03344</t>
  </si>
  <si>
    <t>PACK OF 1 RGD894 VeroFlex White 3.6Kg</t>
  </si>
  <si>
    <t>OBJ-03345</t>
  </si>
  <si>
    <t>PACK OF 1 RGD895 VeroFlex Black 3.6Kg</t>
  </si>
  <si>
    <t>OBJ-03346</t>
  </si>
  <si>
    <t>PACK OF 1 RGD896 VeroFlex Clear 3.6Kg</t>
  </si>
  <si>
    <t>OBJ-03360</t>
  </si>
  <si>
    <t>PACK OF 1 RGD898 VeroFlexVivid Cyan 3.6Kg</t>
  </si>
  <si>
    <t>OBJ-03067</t>
  </si>
  <si>
    <t xml:space="preserve">PACK OF 1 RGD899 VeroFlexVivid Magenta 3.6Kg </t>
  </si>
  <si>
    <t>OBJ-03068</t>
  </si>
  <si>
    <t>PACK OF 1 RGD890 VeroFlexVivid Yellow 3.6Kg</t>
  </si>
  <si>
    <t>OBJ-03361</t>
  </si>
  <si>
    <t>PACK OF 1 RGD820 VeroUltraClear Component 3.6Kg</t>
  </si>
  <si>
    <t>OBJ-03080</t>
  </si>
  <si>
    <t>PACK OF 1 RGD865 VeroUltraBlack 3.6Kg</t>
  </si>
  <si>
    <t>OBJ-03082</t>
  </si>
  <si>
    <t>PACK OF 1 RGD825 VeroUltraWhite 3.6Kg</t>
  </si>
  <si>
    <t>OBJ-03083</t>
  </si>
  <si>
    <t>PACK OF 1 MED310C TissueMatrix 3.6Kg</t>
  </si>
  <si>
    <t>OBJ-03069</t>
  </si>
  <si>
    <t>PACK OF 1 FLG110 GelMatrix 3.6Kg</t>
  </si>
  <si>
    <t>OBJ-03047</t>
  </si>
  <si>
    <t>PACK OF 1 RGD516 BoneMatrix 3.6Kg</t>
  </si>
  <si>
    <t>OBJ-03721</t>
  </si>
  <si>
    <t>PACK OF 1 MED515+DABS, IV, BIOCOMPATIBLE COMPONENT, 3.6KG</t>
  </si>
  <si>
    <t>OBJ-03722</t>
  </si>
  <si>
    <t>PACK OF 1 MED531DABS, IV, BIOCOMPATIBLE COMPONENT, 3.6KG</t>
  </si>
  <si>
    <t>OBJ-03723</t>
  </si>
  <si>
    <t>PACK OF 1 MED615RGD, IV, RIGID IVORY BIOCOMPATIBLE, 3.6KG</t>
  </si>
  <si>
    <t>OBJ-03724</t>
  </si>
  <si>
    <t>PACK OF 1 MED625FLX, CL, FLEXIBLE CLEAR BIOCOMPATIBLE, 3.6KG</t>
  </si>
  <si>
    <t>OBJ-03254</t>
  </si>
  <si>
    <t>PACK OF 1 MED670, VeroDent, 3.6Kg</t>
  </si>
  <si>
    <t>OBJ-03306</t>
  </si>
  <si>
    <t>PACK OF 1 MED690, 3.6Kg</t>
  </si>
  <si>
    <t>OBJ-03324</t>
  </si>
  <si>
    <t>PACK OF 1 MED620 VeroGlaze 3.6Kg</t>
  </si>
  <si>
    <r>
      <t xml:space="preserve">Accessories </t>
    </r>
    <r>
      <rPr>
        <b/>
        <sz val="9"/>
        <rFont val="Arial"/>
        <family val="2"/>
      </rPr>
      <t>(some items may be incl. w/ maint. contract)</t>
    </r>
  </si>
  <si>
    <t>KIT-03050-S</t>
  </si>
  <si>
    <t>Pack of 3 Waste Containers</t>
  </si>
  <si>
    <t xml:space="preserve">MSC-00014-S </t>
  </si>
  <si>
    <t>Wiping Cloths 9"x9" 150 per pack</t>
  </si>
  <si>
    <t>OBJ-00014-S</t>
  </si>
  <si>
    <t>Water Jet Gloves 1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</si>
</sst>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13" fillId="0" borderId="4" xfId="0" applyFont="1" applyBorder="1"/>
    <xf numFmtId="0" fontId="14" fillId="0" borderId="5" xfId="3" applyFont="1" applyBorder="1" applyAlignment="1">
      <alignment horizontal="center"/>
    </xf>
    <xf numFmtId="0" fontId="14" fillId="0" borderId="5" xfId="3" applyFont="1" applyBorder="1" applyAlignment="1" applyProtection="1">
      <alignment horizontal="center"/>
      <protection locked="0"/>
    </xf>
    <xf numFmtId="0" fontId="14" fillId="0" borderId="6" xfId="3" applyFont="1" applyBorder="1" applyAlignment="1">
      <alignment horizontal="center"/>
    </xf>
    <xf numFmtId="0" fontId="16" fillId="5" borderId="5" xfId="4" applyFont="1" applyFill="1" applyBorder="1" applyAlignment="1">
      <alignment horizontal="center" vertical="center"/>
    </xf>
    <xf numFmtId="42" fontId="17" fillId="0" borderId="5" xfId="4" applyNumberFormat="1" applyFont="1" applyBorder="1" applyAlignment="1">
      <alignment horizontal="center" vertical="center"/>
    </xf>
    <xf numFmtId="37" fontId="16" fillId="0" borderId="5" xfId="5" applyNumberFormat="1" applyFont="1" applyBorder="1" applyAlignment="1" applyProtection="1">
      <alignment horizontal="center" vertical="center"/>
      <protection locked="0"/>
    </xf>
    <xf numFmtId="42" fontId="17" fillId="0" borderId="6" xfId="5" applyNumberFormat="1" applyFont="1" applyBorder="1" applyAlignment="1">
      <alignment horizontal="right"/>
    </xf>
    <xf numFmtId="0" fontId="17" fillId="5" borderId="7" xfId="4" applyFont="1" applyFill="1" applyBorder="1" applyAlignment="1">
      <alignment vertical="center"/>
    </xf>
    <xf numFmtId="0" fontId="17" fillId="5" borderId="8" xfId="4" applyFont="1" applyFill="1" applyBorder="1" applyAlignment="1">
      <alignment vertical="center"/>
    </xf>
    <xf numFmtId="42" fontId="17" fillId="0" borderId="6" xfId="5" applyNumberFormat="1" applyFont="1" applyBorder="1"/>
    <xf numFmtId="0" fontId="14" fillId="5" borderId="5" xfId="4" applyFont="1" applyFill="1" applyBorder="1" applyAlignment="1">
      <alignment horizontal="center" vertical="center"/>
    </xf>
    <xf numFmtId="0" fontId="18" fillId="5" borderId="7" xfId="4" applyFont="1" applyFill="1" applyBorder="1" applyAlignment="1">
      <alignment vertical="center"/>
    </xf>
    <xf numFmtId="37" fontId="16" fillId="2" borderId="5" xfId="5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/>
    <xf numFmtId="0" fontId="16" fillId="6" borderId="5" xfId="5" applyFont="1" applyFill="1" applyBorder="1" applyAlignment="1">
      <alignment vertical="center"/>
    </xf>
    <xf numFmtId="0" fontId="16" fillId="6" borderId="5" xfId="5" applyFont="1" applyFill="1" applyBorder="1" applyAlignment="1" applyProtection="1">
      <alignment vertical="center"/>
      <protection locked="0"/>
    </xf>
    <xf numFmtId="0" fontId="16" fillId="6" borderId="6" xfId="5" applyFont="1" applyFill="1" applyBorder="1" applyAlignment="1">
      <alignment vertical="center"/>
    </xf>
    <xf numFmtId="42" fontId="17" fillId="5" borderId="6" xfId="5" applyNumberFormat="1" applyFont="1" applyFill="1" applyBorder="1" applyAlignment="1">
      <alignment horizontal="right"/>
    </xf>
    <xf numFmtId="0" fontId="0" fillId="0" borderId="9" xfId="0" applyBorder="1"/>
    <xf numFmtId="0" fontId="16" fillId="5" borderId="10" xfId="4" applyFont="1" applyFill="1" applyBorder="1" applyAlignment="1">
      <alignment horizontal="center" vertical="center"/>
    </xf>
    <xf numFmtId="0" fontId="17" fillId="5" borderId="11" xfId="4" applyFont="1" applyFill="1" applyBorder="1" applyAlignment="1">
      <alignment vertical="center"/>
    </xf>
    <xf numFmtId="0" fontId="17" fillId="5" borderId="12" xfId="4" applyFont="1" applyFill="1" applyBorder="1" applyAlignment="1">
      <alignment vertical="center"/>
    </xf>
    <xf numFmtId="42" fontId="17" fillId="0" borderId="10" xfId="4" applyNumberFormat="1" applyFont="1" applyBorder="1" applyAlignment="1">
      <alignment horizontal="center" vertical="center"/>
    </xf>
    <xf numFmtId="37" fontId="16" fillId="0" borderId="10" xfId="5" applyNumberFormat="1" applyFont="1" applyBorder="1" applyAlignment="1" applyProtection="1">
      <alignment horizontal="center" vertical="center"/>
      <protection locked="0"/>
    </xf>
    <xf numFmtId="42" fontId="17" fillId="5" borderId="13" xfId="5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6" xfId="0" applyFont="1" applyFill="1" applyBorder="1"/>
    <xf numFmtId="0" fontId="3" fillId="2" borderId="14" xfId="0" applyFont="1" applyFill="1" applyBorder="1"/>
    <xf numFmtId="0" fontId="18" fillId="0" borderId="0" xfId="0" applyFont="1"/>
    <xf numFmtId="0" fontId="14" fillId="0" borderId="5" xfId="0" applyFont="1" applyBorder="1" applyAlignment="1">
      <alignment horizontal="center"/>
    </xf>
    <xf numFmtId="0" fontId="18" fillId="0" borderId="7" xfId="0" applyFont="1" applyBorder="1"/>
    <xf numFmtId="0" fontId="2" fillId="0" borderId="17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14" xfId="0" applyFont="1" applyFill="1" applyBorder="1" applyAlignment="1">
      <alignment horizontal="center"/>
    </xf>
    <xf numFmtId="0" fontId="0" fillId="0" borderId="14" xfId="0" applyBorder="1"/>
    <xf numFmtId="0" fontId="5" fillId="0" borderId="18" xfId="2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10" fillId="0" borderId="3" xfId="0" applyFont="1" applyBorder="1" applyAlignment="1">
      <alignment horizontal="right"/>
    </xf>
    <xf numFmtId="0" fontId="6" fillId="0" borderId="1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vertical="center"/>
      <protection locked="0"/>
    </xf>
    <xf numFmtId="0" fontId="9" fillId="0" borderId="31" xfId="0" applyFont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vertical="center" wrapText="1"/>
      <protection locked="0"/>
    </xf>
    <xf numFmtId="0" fontId="9" fillId="0" borderId="3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9" fillId="0" borderId="2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>
      <alignment horizontal="right" vertical="center"/>
    </xf>
    <xf numFmtId="44" fontId="12" fillId="0" borderId="38" xfId="1" applyFont="1" applyBorder="1" applyAlignment="1">
      <alignment horizontal="center" vertical="center"/>
    </xf>
    <xf numFmtId="164" fontId="10" fillId="0" borderId="39" xfId="1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3" borderId="36" xfId="0" applyFont="1" applyFill="1" applyBorder="1" applyAlignment="1">
      <alignment horizontal="center" vertical="center" readingOrder="1"/>
    </xf>
    <xf numFmtId="0" fontId="7" fillId="3" borderId="37" xfId="0" applyFont="1" applyFill="1" applyBorder="1" applyAlignment="1">
      <alignment horizontal="center" vertical="center" readingOrder="1"/>
    </xf>
    <xf numFmtId="0" fontId="7" fillId="3" borderId="24" xfId="0" applyFont="1" applyFill="1" applyBorder="1" applyAlignment="1">
      <alignment horizontal="center" vertical="center" readingOrder="1"/>
    </xf>
    <xf numFmtId="0" fontId="8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top"/>
      <protection locked="0"/>
    </xf>
    <xf numFmtId="0" fontId="9" fillId="0" borderId="26" xfId="0" applyFont="1" applyBorder="1" applyAlignment="1" applyProtection="1">
      <alignment horizontal="left" vertical="top"/>
      <protection locked="0"/>
    </xf>
    <xf numFmtId="0" fontId="9" fillId="0" borderId="27" xfId="0" applyFont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5" xfId="0" applyFont="1" applyFill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0" fontId="7" fillId="3" borderId="22" xfId="0" applyFont="1" applyFill="1" applyBorder="1" applyAlignment="1" applyProtection="1">
      <alignment horizontal="center" vertical="center" readingOrder="1"/>
      <protection locked="0"/>
    </xf>
    <xf numFmtId="0" fontId="7" fillId="3" borderId="23" xfId="0" applyFont="1" applyFill="1" applyBorder="1" applyAlignment="1" applyProtection="1">
      <alignment horizontal="center" vertical="center" readingOrder="1"/>
      <protection locked="0"/>
    </xf>
    <xf numFmtId="0" fontId="7" fillId="3" borderId="24" xfId="0" applyFont="1" applyFill="1" applyBorder="1" applyAlignment="1" applyProtection="1">
      <alignment horizontal="center" vertical="center" readingOrder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7" fillId="5" borderId="5" xfId="4" applyFont="1" applyFill="1" applyBorder="1" applyAlignment="1">
      <alignment horizontal="left" vertical="center"/>
    </xf>
    <xf numFmtId="0" fontId="16" fillId="6" borderId="5" xfId="5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</cellXfs>
  <cellStyles count="6">
    <cellStyle name="Currency" xfId="1" builtinId="4"/>
    <cellStyle name="Hyperlink" xfId="2" builtinId="8"/>
    <cellStyle name="Normal" xfId="0" builtinId="0"/>
    <cellStyle name="Normal 2" xfId="5" xr:uid="{FD18CD6E-3D29-4568-ABBE-5BC7BBEDDCF4}"/>
    <cellStyle name="Normal 24" xfId="3" xr:uid="{24F491A9-CD46-4BA9-8D64-7FB8216CE70D}"/>
    <cellStyle name="Standard_Tabelle1" xfId="4" xr:uid="{CC162CA6-3287-497E-BB86-388BBA0CA853}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144781</xdr:rowOff>
    </xdr:from>
    <xdr:to>
      <xdr:col>2</xdr:col>
      <xdr:colOff>2634578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EC7B60-5E53-4E4A-92D3-58A9A5783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411481"/>
          <a:ext cx="3568028" cy="960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7212-8FF8-4764-BBEA-7BFC9469ACFC}">
  <dimension ref="A1:G81"/>
  <sheetViews>
    <sheetView tabSelected="1" workbookViewId="0">
      <selection activeCell="L21" sqref="L21"/>
    </sheetView>
  </sheetViews>
  <sheetFormatPr defaultRowHeight="15"/>
  <cols>
    <col min="1" max="1" width="2.85546875" customWidth="1"/>
    <col min="2" max="2" width="15" customWidth="1"/>
    <col min="3" max="3" width="48.28515625" customWidth="1"/>
    <col min="4" max="4" width="7.42578125" customWidth="1"/>
    <col min="5" max="5" width="11" customWidth="1"/>
    <col min="6" max="6" width="8.85546875" customWidth="1"/>
    <col min="7" max="7" width="15.85546875" customWidth="1"/>
    <col min="8" max="8" width="1.140625" customWidth="1"/>
  </cols>
  <sheetData>
    <row r="1" spans="1:7" ht="15.75" thickBot="1">
      <c r="B1" s="1"/>
      <c r="E1" s="1"/>
      <c r="F1" s="1"/>
      <c r="G1" s="41" t="s">
        <v>0</v>
      </c>
    </row>
    <row r="2" spans="1:7" ht="5.25" customHeight="1">
      <c r="A2" s="36"/>
      <c r="B2" s="42"/>
      <c r="C2" s="2"/>
      <c r="D2" s="3"/>
      <c r="E2" s="2"/>
      <c r="F2" s="4"/>
      <c r="G2" s="5"/>
    </row>
    <row r="3" spans="1:7" ht="23.25">
      <c r="A3" s="37"/>
      <c r="B3" s="35"/>
      <c r="C3" s="34"/>
      <c r="D3" s="34"/>
      <c r="E3" s="34"/>
      <c r="F3" s="34"/>
      <c r="G3" s="43" t="s">
        <v>1</v>
      </c>
    </row>
    <row r="4" spans="1:7" ht="24" customHeight="1">
      <c r="A4" s="37"/>
      <c r="B4" s="35"/>
      <c r="C4" s="34"/>
      <c r="D4" s="34"/>
      <c r="E4" s="34"/>
      <c r="F4" s="34"/>
      <c r="G4" s="44"/>
    </row>
    <row r="5" spans="1:7" ht="16.5" customHeight="1">
      <c r="A5" s="37"/>
      <c r="B5" s="35"/>
      <c r="C5" s="34"/>
      <c r="D5" s="34"/>
      <c r="E5" s="34"/>
      <c r="F5" s="34"/>
      <c r="G5" s="44"/>
    </row>
    <row r="6" spans="1:7" ht="5.25" customHeight="1">
      <c r="A6" s="45"/>
      <c r="B6" s="35"/>
      <c r="C6" s="35"/>
      <c r="D6" s="35"/>
      <c r="E6" s="35"/>
      <c r="F6" s="35"/>
      <c r="G6" s="6"/>
    </row>
    <row r="7" spans="1:7" ht="17.25" customHeight="1">
      <c r="A7" s="46"/>
      <c r="B7" s="1"/>
      <c r="D7" s="47"/>
      <c r="E7" s="48"/>
      <c r="F7" s="49"/>
      <c r="G7" s="50" t="s">
        <v>2</v>
      </c>
    </row>
    <row r="8" spans="1:7" ht="18" customHeight="1">
      <c r="A8" s="51"/>
      <c r="B8" s="52"/>
      <c r="C8" s="53"/>
      <c r="D8" s="53"/>
      <c r="E8" s="54"/>
      <c r="F8" s="55"/>
      <c r="G8" s="50" t="s">
        <v>3</v>
      </c>
    </row>
    <row r="9" spans="1:7" ht="9" customHeight="1" thickBot="1">
      <c r="A9" s="98"/>
      <c r="B9" s="99"/>
      <c r="C9" s="99"/>
      <c r="D9" s="99"/>
      <c r="E9" s="99"/>
      <c r="F9" s="99"/>
      <c r="G9" s="100"/>
    </row>
    <row r="10" spans="1:7" ht="16.5" thickTop="1">
      <c r="A10" s="89" t="s">
        <v>4</v>
      </c>
      <c r="B10" s="90"/>
      <c r="C10" s="90"/>
      <c r="D10" s="90"/>
      <c r="E10" s="90"/>
      <c r="F10" s="90"/>
      <c r="G10" s="91"/>
    </row>
    <row r="11" spans="1:7" ht="16.5" customHeight="1">
      <c r="A11" s="56" t="s">
        <v>5</v>
      </c>
      <c r="B11" s="57"/>
      <c r="C11" s="58"/>
      <c r="D11" s="58"/>
      <c r="E11" s="58"/>
      <c r="F11" s="58"/>
      <c r="G11" s="59"/>
    </row>
    <row r="12" spans="1:7" ht="16.5" customHeight="1">
      <c r="A12" s="60" t="s">
        <v>6</v>
      </c>
      <c r="B12" s="61"/>
      <c r="C12" s="62"/>
      <c r="D12" s="63"/>
      <c r="E12" s="64"/>
      <c r="F12" s="65"/>
      <c r="G12" s="66"/>
    </row>
    <row r="13" spans="1:7" ht="16.5" customHeight="1">
      <c r="A13" s="67" t="s">
        <v>7</v>
      </c>
      <c r="B13" s="68"/>
      <c r="C13" s="69"/>
      <c r="D13" s="70"/>
      <c r="E13" s="71"/>
      <c r="F13" s="71"/>
      <c r="G13" s="72"/>
    </row>
    <row r="14" spans="1:7" ht="15.75">
      <c r="A14" s="89" t="s">
        <v>8</v>
      </c>
      <c r="B14" s="90"/>
      <c r="C14" s="90"/>
      <c r="D14" s="90"/>
      <c r="E14" s="90"/>
      <c r="F14" s="90"/>
      <c r="G14" s="91"/>
    </row>
    <row r="15" spans="1:7" ht="16.5" customHeight="1">
      <c r="A15" s="60" t="s">
        <v>9</v>
      </c>
      <c r="B15" s="61"/>
      <c r="C15" s="73"/>
      <c r="D15" s="74" t="s">
        <v>10</v>
      </c>
      <c r="E15" s="75"/>
      <c r="F15" s="101"/>
      <c r="G15" s="102"/>
    </row>
    <row r="16" spans="1:7" ht="16.5" customHeight="1">
      <c r="A16" s="60" t="s">
        <v>11</v>
      </c>
      <c r="B16" s="61"/>
      <c r="C16" s="62"/>
      <c r="D16" s="76"/>
      <c r="E16" s="64"/>
      <c r="F16" s="77"/>
      <c r="G16" s="78"/>
    </row>
    <row r="17" spans="1:7" ht="16.5" customHeight="1">
      <c r="A17" s="60" t="s">
        <v>12</v>
      </c>
      <c r="B17" s="61"/>
      <c r="C17" s="62"/>
      <c r="D17" s="79" t="s">
        <v>13</v>
      </c>
      <c r="E17" s="75"/>
      <c r="F17" s="103"/>
      <c r="G17" s="104"/>
    </row>
    <row r="18" spans="1:7" ht="15.75">
      <c r="A18" s="89" t="s">
        <v>14</v>
      </c>
      <c r="B18" s="90"/>
      <c r="C18" s="90"/>
      <c r="D18" s="90"/>
      <c r="E18" s="90"/>
      <c r="F18" s="90"/>
      <c r="G18" s="91"/>
    </row>
    <row r="19" spans="1:7" ht="6.75" customHeight="1">
      <c r="A19" s="92"/>
      <c r="B19" s="93"/>
      <c r="C19" s="93"/>
      <c r="D19" s="93"/>
      <c r="E19" s="93"/>
      <c r="F19" s="93"/>
      <c r="G19" s="94"/>
    </row>
    <row r="20" spans="1:7" ht="19.5" thickBot="1">
      <c r="A20" s="95" t="s">
        <v>15</v>
      </c>
      <c r="B20" s="96"/>
      <c r="C20" s="96"/>
      <c r="D20" s="96"/>
      <c r="E20" s="96"/>
      <c r="F20" s="96"/>
      <c r="G20" s="97"/>
    </row>
    <row r="21" spans="1:7" ht="19.5" thickBot="1">
      <c r="A21" s="82" t="s">
        <v>16</v>
      </c>
      <c r="B21" s="83"/>
      <c r="C21" s="83"/>
      <c r="D21" s="83"/>
      <c r="E21" s="83"/>
      <c r="F21" s="83"/>
      <c r="G21" s="80" t="s">
        <v>17</v>
      </c>
    </row>
    <row r="22" spans="1:7" ht="16.5" thickBot="1">
      <c r="A22" s="84"/>
      <c r="B22" s="85"/>
      <c r="C22" s="85"/>
      <c r="D22" s="85"/>
      <c r="E22" s="85"/>
      <c r="F22" s="85"/>
      <c r="G22" s="81">
        <f>SUM(G24:G82)</f>
        <v>0</v>
      </c>
    </row>
    <row r="23" spans="1:7" ht="7.5" customHeight="1" thickBot="1">
      <c r="A23" s="86"/>
      <c r="B23" s="87"/>
      <c r="C23" s="87"/>
      <c r="D23" s="87"/>
      <c r="E23" s="87"/>
      <c r="F23" s="87"/>
      <c r="G23" s="88"/>
    </row>
    <row r="24" spans="1:7" ht="15.75" thickTop="1">
      <c r="A24" s="8"/>
      <c r="B24" s="9" t="s">
        <v>18</v>
      </c>
      <c r="C24" s="107" t="s">
        <v>19</v>
      </c>
      <c r="D24" s="108"/>
      <c r="E24" s="9" t="s">
        <v>20</v>
      </c>
      <c r="F24" s="10" t="s">
        <v>21</v>
      </c>
      <c r="G24" s="11" t="s">
        <v>22</v>
      </c>
    </row>
    <row r="25" spans="1:7">
      <c r="A25" s="7"/>
      <c r="B25" s="12" t="str">
        <f>"OBJ-03200"</f>
        <v>OBJ-03200</v>
      </c>
      <c r="C25" s="105" t="s">
        <v>23</v>
      </c>
      <c r="D25" s="105"/>
      <c r="E25" s="13">
        <v>582</v>
      </c>
      <c r="F25" s="14"/>
      <c r="G25" s="15">
        <f t="shared" ref="G25:G30" si="0">E25*F25</f>
        <v>0</v>
      </c>
    </row>
    <row r="26" spans="1:7">
      <c r="A26" s="7"/>
      <c r="B26" s="12" t="s">
        <v>24</v>
      </c>
      <c r="C26" s="105" t="s">
        <v>25</v>
      </c>
      <c r="D26" s="105"/>
      <c r="E26" s="13">
        <v>582</v>
      </c>
      <c r="F26" s="14"/>
      <c r="G26" s="15">
        <f t="shared" si="0"/>
        <v>0</v>
      </c>
    </row>
    <row r="27" spans="1:7">
      <c r="A27" s="7"/>
      <c r="B27" s="12" t="str">
        <f>"OBJ-03204"</f>
        <v>OBJ-03204</v>
      </c>
      <c r="C27" s="105" t="s">
        <v>26</v>
      </c>
      <c r="D27" s="105"/>
      <c r="E27" s="13">
        <v>1119</v>
      </c>
      <c r="F27" s="14"/>
      <c r="G27" s="15">
        <f t="shared" si="0"/>
        <v>0</v>
      </c>
    </row>
    <row r="28" spans="1:7">
      <c r="A28" s="7"/>
      <c r="B28" s="12" t="s">
        <v>27</v>
      </c>
      <c r="C28" s="105" t="s">
        <v>28</v>
      </c>
      <c r="D28" s="105"/>
      <c r="E28" s="13">
        <v>1208</v>
      </c>
      <c r="F28" s="14"/>
      <c r="G28" s="15">
        <f t="shared" si="0"/>
        <v>0</v>
      </c>
    </row>
    <row r="29" spans="1:7">
      <c r="A29" s="7"/>
      <c r="B29" s="12" t="s">
        <v>29</v>
      </c>
      <c r="C29" s="105" t="s">
        <v>30</v>
      </c>
      <c r="D29" s="105"/>
      <c r="E29" s="13">
        <v>1544</v>
      </c>
      <c r="F29" s="14"/>
      <c r="G29" s="15">
        <f t="shared" si="0"/>
        <v>0</v>
      </c>
    </row>
    <row r="30" spans="1:7">
      <c r="A30" s="7"/>
      <c r="B30" s="12" t="s">
        <v>31</v>
      </c>
      <c r="C30" s="16" t="s">
        <v>32</v>
      </c>
      <c r="D30" s="17"/>
      <c r="E30" s="13">
        <v>1298</v>
      </c>
      <c r="F30" s="14"/>
      <c r="G30" s="15">
        <f t="shared" si="0"/>
        <v>0</v>
      </c>
    </row>
    <row r="31" spans="1:7">
      <c r="A31" s="7"/>
      <c r="B31" s="12" t="s">
        <v>33</v>
      </c>
      <c r="C31" s="16" t="s">
        <v>34</v>
      </c>
      <c r="D31" s="17"/>
      <c r="E31" s="13">
        <v>112</v>
      </c>
      <c r="F31" s="14"/>
      <c r="G31" s="18">
        <f>E31*F31</f>
        <v>0</v>
      </c>
    </row>
    <row r="32" spans="1:7">
      <c r="A32" s="7"/>
      <c r="B32" s="12" t="s">
        <v>35</v>
      </c>
      <c r="C32" s="16" t="s">
        <v>36</v>
      </c>
      <c r="D32" s="17"/>
      <c r="E32" s="13">
        <v>112</v>
      </c>
      <c r="F32" s="14"/>
      <c r="G32" s="18">
        <f>E32*F32</f>
        <v>0</v>
      </c>
    </row>
    <row r="33" spans="1:7">
      <c r="A33" s="7"/>
      <c r="B33" s="12" t="s">
        <v>37</v>
      </c>
      <c r="C33" s="16" t="s">
        <v>38</v>
      </c>
      <c r="D33" s="17"/>
      <c r="E33" s="13">
        <v>1544</v>
      </c>
      <c r="F33" s="14"/>
      <c r="G33" s="15">
        <f t="shared" ref="G33:G60" si="1">E33*F33</f>
        <v>0</v>
      </c>
    </row>
    <row r="34" spans="1:7">
      <c r="A34" s="7"/>
      <c r="B34" s="12" t="s">
        <v>39</v>
      </c>
      <c r="C34" s="16" t="s">
        <v>40</v>
      </c>
      <c r="D34" s="17"/>
      <c r="E34" s="13">
        <v>1544</v>
      </c>
      <c r="F34" s="14"/>
      <c r="G34" s="15">
        <f t="shared" si="1"/>
        <v>0</v>
      </c>
    </row>
    <row r="35" spans="1:7">
      <c r="A35" s="7"/>
      <c r="B35" s="19" t="s">
        <v>41</v>
      </c>
      <c r="C35" s="20" t="s">
        <v>42</v>
      </c>
      <c r="D35" s="17"/>
      <c r="E35" s="13">
        <v>1544</v>
      </c>
      <c r="F35" s="14"/>
      <c r="G35" s="15">
        <f t="shared" si="1"/>
        <v>0</v>
      </c>
    </row>
    <row r="36" spans="1:7">
      <c r="A36" s="7"/>
      <c r="B36" s="12" t="s">
        <v>43</v>
      </c>
      <c r="C36" s="16" t="s">
        <v>44</v>
      </c>
      <c r="D36" s="17"/>
      <c r="E36" s="13">
        <v>1667</v>
      </c>
      <c r="F36" s="14"/>
      <c r="G36" s="15">
        <f t="shared" si="1"/>
        <v>0</v>
      </c>
    </row>
    <row r="37" spans="1:7">
      <c r="A37" s="7"/>
      <c r="B37" s="12" t="s">
        <v>45</v>
      </c>
      <c r="C37" s="16" t="s">
        <v>46</v>
      </c>
      <c r="D37" s="17"/>
      <c r="E37" s="13">
        <v>1622</v>
      </c>
      <c r="F37" s="14"/>
      <c r="G37" s="15">
        <f t="shared" si="1"/>
        <v>0</v>
      </c>
    </row>
    <row r="38" spans="1:7">
      <c r="A38" s="7"/>
      <c r="B38" s="12" t="s">
        <v>47</v>
      </c>
      <c r="C38" s="16" t="s">
        <v>48</v>
      </c>
      <c r="D38" s="17"/>
      <c r="E38" s="13">
        <v>1342</v>
      </c>
      <c r="F38" s="14"/>
      <c r="G38" s="15">
        <f>E38*F38</f>
        <v>0</v>
      </c>
    </row>
    <row r="39" spans="1:7">
      <c r="A39" s="7"/>
      <c r="B39" s="12" t="s">
        <v>49</v>
      </c>
      <c r="C39" s="16" t="s">
        <v>50</v>
      </c>
      <c r="D39" s="17"/>
      <c r="E39" s="13">
        <v>1365</v>
      </c>
      <c r="F39" s="14"/>
      <c r="G39" s="15">
        <f>E39*F39</f>
        <v>0</v>
      </c>
    </row>
    <row r="40" spans="1:7">
      <c r="A40" s="7"/>
      <c r="B40" s="12" t="s">
        <v>51</v>
      </c>
      <c r="C40" s="16" t="s">
        <v>52</v>
      </c>
      <c r="D40" s="17"/>
      <c r="E40" s="13">
        <v>1365</v>
      </c>
      <c r="F40" s="14"/>
      <c r="G40" s="15">
        <f t="shared" ref="G40:G46" si="2">E40*F40</f>
        <v>0</v>
      </c>
    </row>
    <row r="41" spans="1:7">
      <c r="A41" s="7"/>
      <c r="B41" s="12" t="s">
        <v>53</v>
      </c>
      <c r="C41" s="16" t="s">
        <v>54</v>
      </c>
      <c r="D41" s="17"/>
      <c r="E41" s="13">
        <v>1163</v>
      </c>
      <c r="F41" s="14"/>
      <c r="G41" s="15">
        <f>E41*F41</f>
        <v>0</v>
      </c>
    </row>
    <row r="42" spans="1:7">
      <c r="A42" s="7"/>
      <c r="B42" s="12" t="s">
        <v>27</v>
      </c>
      <c r="C42" s="16" t="s">
        <v>55</v>
      </c>
      <c r="D42" s="17"/>
      <c r="E42" s="13">
        <v>1208</v>
      </c>
      <c r="F42" s="14"/>
      <c r="G42" s="15">
        <f t="shared" ref="G42" si="3">E42*F42</f>
        <v>0</v>
      </c>
    </row>
    <row r="43" spans="1:7">
      <c r="A43" s="7"/>
      <c r="B43" s="12" t="s">
        <v>56</v>
      </c>
      <c r="C43" s="16" t="s">
        <v>57</v>
      </c>
      <c r="D43" s="17"/>
      <c r="E43" s="13">
        <v>1365</v>
      </c>
      <c r="F43" s="14"/>
      <c r="G43" s="15">
        <f t="shared" si="2"/>
        <v>0</v>
      </c>
    </row>
    <row r="44" spans="1:7">
      <c r="A44" s="7"/>
      <c r="B44" s="12" t="s">
        <v>58</v>
      </c>
      <c r="C44" s="16" t="s">
        <v>59</v>
      </c>
      <c r="D44" s="17"/>
      <c r="E44" s="13">
        <v>1365</v>
      </c>
      <c r="F44" s="14"/>
      <c r="G44" s="15">
        <f t="shared" si="2"/>
        <v>0</v>
      </c>
    </row>
    <row r="45" spans="1:7">
      <c r="A45" s="7"/>
      <c r="B45" s="12" t="s">
        <v>60</v>
      </c>
      <c r="C45" s="16" t="s">
        <v>61</v>
      </c>
      <c r="D45" s="17"/>
      <c r="E45" s="13">
        <v>1365</v>
      </c>
      <c r="F45" s="14"/>
      <c r="G45" s="15">
        <f t="shared" si="2"/>
        <v>0</v>
      </c>
    </row>
    <row r="46" spans="1:7">
      <c r="A46" s="7"/>
      <c r="B46" s="12" t="s">
        <v>62</v>
      </c>
      <c r="C46" s="16" t="s">
        <v>63</v>
      </c>
      <c r="D46" s="17"/>
      <c r="E46" s="13">
        <v>1365</v>
      </c>
      <c r="F46" s="14"/>
      <c r="G46" s="15">
        <f t="shared" si="2"/>
        <v>0</v>
      </c>
    </row>
    <row r="47" spans="1:7">
      <c r="A47" s="7"/>
      <c r="B47" s="12" t="s">
        <v>64</v>
      </c>
      <c r="C47" s="16" t="s">
        <v>65</v>
      </c>
      <c r="D47" s="17"/>
      <c r="E47" s="13">
        <v>1655</v>
      </c>
      <c r="F47" s="14"/>
      <c r="G47" s="15">
        <f t="shared" si="1"/>
        <v>0</v>
      </c>
    </row>
    <row r="48" spans="1:7">
      <c r="A48" s="7"/>
      <c r="B48" s="12" t="s">
        <v>66</v>
      </c>
      <c r="C48" s="16" t="s">
        <v>67</v>
      </c>
      <c r="D48" s="17"/>
      <c r="E48" s="13">
        <v>1655</v>
      </c>
      <c r="F48" s="21"/>
      <c r="G48" s="15">
        <f t="shared" si="1"/>
        <v>0</v>
      </c>
    </row>
    <row r="49" spans="1:7">
      <c r="A49" s="7"/>
      <c r="B49" s="12" t="s">
        <v>68</v>
      </c>
      <c r="C49" s="16" t="s">
        <v>69</v>
      </c>
      <c r="D49" s="17"/>
      <c r="E49" s="13">
        <v>1655</v>
      </c>
      <c r="F49" s="21"/>
      <c r="G49" s="15">
        <f t="shared" si="1"/>
        <v>0</v>
      </c>
    </row>
    <row r="50" spans="1:7">
      <c r="A50" s="7"/>
      <c r="B50" s="12" t="s">
        <v>70</v>
      </c>
      <c r="C50" s="16" t="s">
        <v>71</v>
      </c>
      <c r="D50" s="17"/>
      <c r="E50" s="13">
        <v>1655</v>
      </c>
      <c r="F50" s="21"/>
      <c r="G50" s="15">
        <f t="shared" ref="G50:G55" si="4">E50*F50</f>
        <v>0</v>
      </c>
    </row>
    <row r="51" spans="1:7">
      <c r="A51" s="7"/>
      <c r="B51" s="12" t="s">
        <v>72</v>
      </c>
      <c r="C51" s="16" t="s">
        <v>73</v>
      </c>
      <c r="D51" s="17"/>
      <c r="E51" s="13">
        <v>1655</v>
      </c>
      <c r="F51" s="21"/>
      <c r="G51" s="15">
        <f t="shared" si="4"/>
        <v>0</v>
      </c>
    </row>
    <row r="52" spans="1:7">
      <c r="A52" s="7"/>
      <c r="B52" s="12" t="s">
        <v>74</v>
      </c>
      <c r="C52" s="16" t="s">
        <v>75</v>
      </c>
      <c r="D52" s="17"/>
      <c r="E52" s="13">
        <v>1655</v>
      </c>
      <c r="F52" s="21"/>
      <c r="G52" s="15">
        <f t="shared" si="4"/>
        <v>0</v>
      </c>
    </row>
    <row r="53" spans="1:7">
      <c r="A53" s="7"/>
      <c r="B53" s="12" t="s">
        <v>76</v>
      </c>
      <c r="C53" s="16" t="s">
        <v>77</v>
      </c>
      <c r="D53" s="17"/>
      <c r="E53" s="13">
        <v>828</v>
      </c>
      <c r="F53" s="21"/>
      <c r="G53" s="15">
        <f t="shared" si="4"/>
        <v>0</v>
      </c>
    </row>
    <row r="54" spans="1:7">
      <c r="A54" s="7"/>
      <c r="B54" s="12" t="s">
        <v>78</v>
      </c>
      <c r="C54" s="16" t="s">
        <v>79</v>
      </c>
      <c r="D54" s="17"/>
      <c r="E54" s="13">
        <v>828</v>
      </c>
      <c r="F54" s="21"/>
      <c r="G54" s="15">
        <f t="shared" si="4"/>
        <v>0</v>
      </c>
    </row>
    <row r="55" spans="1:7">
      <c r="A55" s="7"/>
      <c r="B55" s="12" t="s">
        <v>80</v>
      </c>
      <c r="C55" s="16" t="s">
        <v>81</v>
      </c>
      <c r="D55" s="17"/>
      <c r="E55" s="13">
        <v>828</v>
      </c>
      <c r="F55" s="21"/>
      <c r="G55" s="15">
        <f t="shared" si="4"/>
        <v>0</v>
      </c>
    </row>
    <row r="56" spans="1:7">
      <c r="A56" s="7"/>
      <c r="B56" s="12" t="s">
        <v>82</v>
      </c>
      <c r="C56" s="16" t="s">
        <v>83</v>
      </c>
      <c r="D56" s="17"/>
      <c r="E56" s="13">
        <v>1778</v>
      </c>
      <c r="F56" s="14"/>
      <c r="G56" s="15">
        <f t="shared" si="1"/>
        <v>0</v>
      </c>
    </row>
    <row r="57" spans="1:7">
      <c r="A57" s="7"/>
      <c r="B57" s="12" t="s">
        <v>84</v>
      </c>
      <c r="C57" s="16" t="s">
        <v>85</v>
      </c>
      <c r="D57" s="17"/>
      <c r="E57" s="13">
        <v>1778</v>
      </c>
      <c r="F57" s="14"/>
      <c r="G57" s="15">
        <f t="shared" si="1"/>
        <v>0</v>
      </c>
    </row>
    <row r="58" spans="1:7">
      <c r="A58" s="7"/>
      <c r="B58" s="12" t="s">
        <v>86</v>
      </c>
      <c r="C58" s="16" t="s">
        <v>87</v>
      </c>
      <c r="D58" s="17"/>
      <c r="E58" s="13">
        <v>1778</v>
      </c>
      <c r="F58" s="14"/>
      <c r="G58" s="15">
        <f t="shared" si="1"/>
        <v>0</v>
      </c>
    </row>
    <row r="59" spans="1:7">
      <c r="A59" s="7"/>
      <c r="B59" s="12" t="s">
        <v>88</v>
      </c>
      <c r="C59" s="16" t="s">
        <v>89</v>
      </c>
      <c r="D59" s="17"/>
      <c r="E59" s="13">
        <v>1756</v>
      </c>
      <c r="F59" s="14"/>
      <c r="G59" s="15">
        <f t="shared" si="1"/>
        <v>0</v>
      </c>
    </row>
    <row r="60" spans="1:7">
      <c r="A60" s="7"/>
      <c r="B60" s="12" t="s">
        <v>90</v>
      </c>
      <c r="C60" s="16" t="s">
        <v>91</v>
      </c>
      <c r="D60" s="17"/>
      <c r="E60" s="13">
        <v>1700</v>
      </c>
      <c r="F60" s="14"/>
      <c r="G60" s="15">
        <f t="shared" si="1"/>
        <v>0</v>
      </c>
    </row>
    <row r="61" spans="1:7">
      <c r="A61" s="7"/>
      <c r="B61" s="12" t="s">
        <v>92</v>
      </c>
      <c r="C61" s="16" t="s">
        <v>93</v>
      </c>
      <c r="D61" s="17"/>
      <c r="E61" s="13">
        <v>2013</v>
      </c>
      <c r="F61" s="14"/>
      <c r="G61" s="15">
        <f>E61*F61</f>
        <v>0</v>
      </c>
    </row>
    <row r="62" spans="1:7">
      <c r="A62" s="7"/>
      <c r="B62" s="12" t="s">
        <v>94</v>
      </c>
      <c r="C62" s="16" t="s">
        <v>95</v>
      </c>
      <c r="D62" s="17"/>
      <c r="E62" s="13">
        <v>1778</v>
      </c>
      <c r="F62" s="14"/>
      <c r="G62" s="15">
        <f t="shared" ref="G62:G63" si="5">E62*F62</f>
        <v>0</v>
      </c>
    </row>
    <row r="63" spans="1:7">
      <c r="A63" s="7"/>
      <c r="B63" s="12" t="s">
        <v>96</v>
      </c>
      <c r="C63" s="16" t="s">
        <v>97</v>
      </c>
      <c r="D63" s="17"/>
      <c r="E63" s="13">
        <v>1778</v>
      </c>
      <c r="F63" s="14"/>
      <c r="G63" s="15">
        <f t="shared" si="5"/>
        <v>0</v>
      </c>
    </row>
    <row r="64" spans="1:7">
      <c r="A64" s="7"/>
      <c r="B64" s="12" t="s">
        <v>98</v>
      </c>
      <c r="C64" s="16" t="s">
        <v>99</v>
      </c>
      <c r="D64" s="17"/>
      <c r="E64" s="13">
        <v>1778</v>
      </c>
      <c r="F64" s="14"/>
      <c r="G64" s="15">
        <f t="shared" ref="G64:G69" si="6">E64*F64</f>
        <v>0</v>
      </c>
    </row>
    <row r="65" spans="1:7">
      <c r="A65" s="7"/>
      <c r="B65" s="12" t="s">
        <v>100</v>
      </c>
      <c r="C65" s="16" t="s">
        <v>101</v>
      </c>
      <c r="D65" s="17"/>
      <c r="E65" s="13">
        <v>1700</v>
      </c>
      <c r="F65" s="14"/>
      <c r="G65" s="15">
        <f t="shared" ref="G65" si="7">E65*F65</f>
        <v>0</v>
      </c>
    </row>
    <row r="66" spans="1:7">
      <c r="A66" s="7"/>
      <c r="B66" s="12" t="s">
        <v>102</v>
      </c>
      <c r="C66" s="16" t="s">
        <v>103</v>
      </c>
      <c r="D66" s="17"/>
      <c r="E66" s="13">
        <v>1454</v>
      </c>
      <c r="F66" s="14"/>
      <c r="G66" s="15">
        <f t="shared" ref="G66:G67" si="8">E66*F66</f>
        <v>0</v>
      </c>
    </row>
    <row r="67" spans="1:7">
      <c r="A67" s="7"/>
      <c r="B67" s="12" t="s">
        <v>104</v>
      </c>
      <c r="C67" s="16" t="s">
        <v>105</v>
      </c>
      <c r="D67" s="17"/>
      <c r="E67" s="13">
        <v>1454</v>
      </c>
      <c r="F67" s="14"/>
      <c r="G67" s="15">
        <f t="shared" si="8"/>
        <v>0</v>
      </c>
    </row>
    <row r="68" spans="1:7">
      <c r="A68" s="7"/>
      <c r="B68" s="12" t="s">
        <v>106</v>
      </c>
      <c r="C68" s="16" t="s">
        <v>107</v>
      </c>
      <c r="D68" s="17"/>
      <c r="E68" s="13">
        <v>1577</v>
      </c>
      <c r="F68" s="14"/>
      <c r="G68" s="15">
        <f t="shared" si="6"/>
        <v>0</v>
      </c>
    </row>
    <row r="69" spans="1:7">
      <c r="A69" s="7"/>
      <c r="B69" s="12" t="s">
        <v>108</v>
      </c>
      <c r="C69" s="16" t="s">
        <v>109</v>
      </c>
      <c r="D69" s="17"/>
      <c r="E69" s="13">
        <v>1655</v>
      </c>
      <c r="F69" s="14"/>
      <c r="G69" s="15">
        <f t="shared" si="6"/>
        <v>0</v>
      </c>
    </row>
    <row r="70" spans="1:7">
      <c r="A70" s="7"/>
      <c r="B70" s="12" t="s">
        <v>110</v>
      </c>
      <c r="C70" s="16" t="s">
        <v>111</v>
      </c>
      <c r="D70" s="17"/>
      <c r="E70" s="13">
        <v>1544</v>
      </c>
      <c r="F70" s="14"/>
      <c r="G70" s="15">
        <f>E70*F70</f>
        <v>0</v>
      </c>
    </row>
    <row r="71" spans="1:7">
      <c r="A71" s="7"/>
      <c r="B71" s="39" t="s">
        <v>112</v>
      </c>
      <c r="C71" s="40" t="s">
        <v>113</v>
      </c>
      <c r="D71" s="17"/>
      <c r="E71" s="13">
        <v>1857</v>
      </c>
      <c r="F71" s="14"/>
      <c r="G71" s="15">
        <f t="shared" ref="G71:G77" si="9">E71*F71</f>
        <v>0</v>
      </c>
    </row>
    <row r="72" spans="1:7">
      <c r="A72" s="7"/>
      <c r="B72" s="39" t="s">
        <v>114</v>
      </c>
      <c r="C72" s="40" t="s">
        <v>115</v>
      </c>
      <c r="D72" s="17"/>
      <c r="E72" s="13">
        <v>2002</v>
      </c>
      <c r="F72" s="14"/>
      <c r="G72" s="15">
        <f t="shared" si="9"/>
        <v>0</v>
      </c>
    </row>
    <row r="73" spans="1:7">
      <c r="A73" s="7"/>
      <c r="B73" s="39" t="s">
        <v>116</v>
      </c>
      <c r="C73" s="40" t="s">
        <v>117</v>
      </c>
      <c r="D73" s="17"/>
      <c r="E73" s="13">
        <v>1555</v>
      </c>
      <c r="F73" s="14"/>
      <c r="G73" s="15">
        <f t="shared" si="9"/>
        <v>0</v>
      </c>
    </row>
    <row r="74" spans="1:7">
      <c r="A74" s="7"/>
      <c r="B74" s="39" t="s">
        <v>118</v>
      </c>
      <c r="C74" s="38" t="s">
        <v>119</v>
      </c>
      <c r="D74" s="17"/>
      <c r="E74" s="13">
        <v>1622</v>
      </c>
      <c r="F74" s="14"/>
      <c r="G74" s="15">
        <f t="shared" si="9"/>
        <v>0</v>
      </c>
    </row>
    <row r="75" spans="1:7">
      <c r="A75" s="7"/>
      <c r="B75" s="12" t="s">
        <v>120</v>
      </c>
      <c r="C75" s="16" t="s">
        <v>121</v>
      </c>
      <c r="D75" s="17"/>
      <c r="E75" s="13">
        <v>671</v>
      </c>
      <c r="F75" s="14"/>
      <c r="G75" s="15">
        <f t="shared" si="9"/>
        <v>0</v>
      </c>
    </row>
    <row r="76" spans="1:7">
      <c r="A76" s="7"/>
      <c r="B76" s="12" t="s">
        <v>122</v>
      </c>
      <c r="C76" s="16" t="s">
        <v>123</v>
      </c>
      <c r="D76" s="17"/>
      <c r="E76" s="13">
        <v>783</v>
      </c>
      <c r="F76" s="14"/>
      <c r="G76" s="15">
        <f t="shared" si="9"/>
        <v>0</v>
      </c>
    </row>
    <row r="77" spans="1:7">
      <c r="A77" s="7"/>
      <c r="B77" s="12" t="s">
        <v>124</v>
      </c>
      <c r="C77" s="16" t="s">
        <v>125</v>
      </c>
      <c r="D77" s="17"/>
      <c r="E77" s="13">
        <v>716</v>
      </c>
      <c r="F77" s="14"/>
      <c r="G77" s="15">
        <f t="shared" si="9"/>
        <v>0</v>
      </c>
    </row>
    <row r="78" spans="1:7">
      <c r="A78" s="7"/>
      <c r="B78" s="22"/>
      <c r="C78" s="106" t="s">
        <v>126</v>
      </c>
      <c r="D78" s="106"/>
      <c r="E78" s="23"/>
      <c r="F78" s="24"/>
      <c r="G78" s="25"/>
    </row>
    <row r="79" spans="1:7">
      <c r="A79" s="7"/>
      <c r="B79" s="12" t="s">
        <v>127</v>
      </c>
      <c r="C79" s="16" t="s">
        <v>128</v>
      </c>
      <c r="D79" s="17"/>
      <c r="E79" s="13">
        <v>273</v>
      </c>
      <c r="F79" s="14"/>
      <c r="G79" s="26">
        <f t="shared" ref="G79:G81" si="10">(E79*F79)</f>
        <v>0</v>
      </c>
    </row>
    <row r="80" spans="1:7">
      <c r="A80" s="7"/>
      <c r="B80" s="12" t="s">
        <v>129</v>
      </c>
      <c r="C80" s="16" t="s">
        <v>130</v>
      </c>
      <c r="D80" s="17"/>
      <c r="E80" s="13">
        <v>30</v>
      </c>
      <c r="F80" s="14"/>
      <c r="G80" s="26">
        <f t="shared" si="10"/>
        <v>0</v>
      </c>
    </row>
    <row r="81" spans="1:7" ht="15.75" thickBot="1">
      <c r="A81" s="27"/>
      <c r="B81" s="28" t="s">
        <v>131</v>
      </c>
      <c r="C81" s="29" t="s">
        <v>132</v>
      </c>
      <c r="D81" s="30"/>
      <c r="E81" s="31">
        <v>40</v>
      </c>
      <c r="F81" s="32"/>
      <c r="G81" s="33">
        <f t="shared" si="10"/>
        <v>0</v>
      </c>
    </row>
  </sheetData>
  <sheetProtection algorithmName="SHA-512" hashValue="psDXcJ0PK5fSOOp6QC7fsaInLz8Gj7Yo9VFfoXIu2OVb23/2X3wU69UvH8PslLQhvRpgClPTXT8CREX0ffZMxw==" saltValue="MyCUFQKxEW/eruvMfgQEWg==" spinCount="100000" sheet="1" selectLockedCells="1"/>
  <mergeCells count="17">
    <mergeCell ref="C29:D29"/>
    <mergeCell ref="C78:D78"/>
    <mergeCell ref="C24:D24"/>
    <mergeCell ref="C25:D25"/>
    <mergeCell ref="C26:D26"/>
    <mergeCell ref="C27:D27"/>
    <mergeCell ref="C28:D28"/>
    <mergeCell ref="A9:G9"/>
    <mergeCell ref="A10:G10"/>
    <mergeCell ref="A14:G14"/>
    <mergeCell ref="F15:G15"/>
    <mergeCell ref="F17:G17"/>
    <mergeCell ref="A21:F22"/>
    <mergeCell ref="A23:G23"/>
    <mergeCell ref="A18:G18"/>
    <mergeCell ref="A19:G19"/>
    <mergeCell ref="A20:G20"/>
  </mergeCells>
  <conditionalFormatting sqref="B68">
    <cfRule type="expression" dxfId="15" priority="147" stopIfTrue="1">
      <formula>$G64&gt;0</formula>
    </cfRule>
  </conditionalFormatting>
  <conditionalFormatting sqref="B25:C29">
    <cfRule type="expression" dxfId="14" priority="91" stopIfTrue="1">
      <formula>$G25&gt;0</formula>
    </cfRule>
  </conditionalFormatting>
  <conditionalFormatting sqref="B30:F35">
    <cfRule type="expression" dxfId="13" priority="108" stopIfTrue="1">
      <formula>$G30&gt;0</formula>
    </cfRule>
  </conditionalFormatting>
  <conditionalFormatting sqref="B36:F39 C68:F69 B70:F70 E25:F29 B69 B79:F81">
    <cfRule type="expression" dxfId="12" priority="141" stopIfTrue="1">
      <formula>$G25&gt;0</formula>
    </cfRule>
  </conditionalFormatting>
  <conditionalFormatting sqref="B40:F41">
    <cfRule type="expression" dxfId="11" priority="23" stopIfTrue="1">
      <formula>$G40&gt;0</formula>
    </cfRule>
  </conditionalFormatting>
  <conditionalFormatting sqref="B42:F55">
    <cfRule type="expression" dxfId="10" priority="13" stopIfTrue="1">
      <formula>$G42&gt;0</formula>
    </cfRule>
  </conditionalFormatting>
  <conditionalFormatting sqref="B56:F67">
    <cfRule type="expression" dxfId="9" priority="27" stopIfTrue="1">
      <formula>$G56&gt;0</formula>
    </cfRule>
  </conditionalFormatting>
  <conditionalFormatting sqref="B71:F77">
    <cfRule type="expression" dxfId="8" priority="5" stopIfTrue="1">
      <formula>$G71&gt;0</formula>
    </cfRule>
  </conditionalFormatting>
  <conditionalFormatting sqref="C78">
    <cfRule type="expression" dxfId="7" priority="140" stopIfTrue="1">
      <formula>$G78&gt;0</formula>
    </cfRule>
  </conditionalFormatting>
  <conditionalFormatting sqref="F25:F34 F36:F37 F79:F81">
    <cfRule type="cellIs" dxfId="6" priority="144" stopIfTrue="1" operator="greaterThan">
      <formula>0</formula>
    </cfRule>
  </conditionalFormatting>
  <conditionalFormatting sqref="F35">
    <cfRule type="cellIs" dxfId="5" priority="110" stopIfTrue="1" operator="greaterThan">
      <formula>0</formula>
    </cfRule>
  </conditionalFormatting>
  <conditionalFormatting sqref="F38:F40">
    <cfRule type="cellIs" dxfId="4" priority="119" stopIfTrue="1" operator="greaterThan">
      <formula>0</formula>
    </cfRule>
  </conditionalFormatting>
  <conditionalFormatting sqref="F41:F70">
    <cfRule type="cellIs" dxfId="3" priority="18" stopIfTrue="1" operator="greaterThan">
      <formula>0</formula>
    </cfRule>
  </conditionalFormatting>
  <conditionalFormatting sqref="F71:F77">
    <cfRule type="cellIs" dxfId="2" priority="2" stopIfTrue="1" operator="greaterThan">
      <formula>0</formula>
    </cfRule>
  </conditionalFormatting>
  <conditionalFormatting sqref="G25:G77">
    <cfRule type="cellIs" dxfId="1" priority="1" stopIfTrue="1" operator="greaterThan">
      <formula>0</formula>
    </cfRule>
  </conditionalFormatting>
  <conditionalFormatting sqref="G79:G81">
    <cfRule type="cellIs" dxfId="0" priority="143" stopIfTrue="1" operator="greaterThan">
      <formula>0</formula>
    </cfRule>
  </conditionalFormatting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924184-2ccf-4b64-b6cb-a0bb2067ac9e">
      <Terms xmlns="http://schemas.microsoft.com/office/infopath/2007/PartnerControls"/>
    </lcf76f155ced4ddcb4097134ff3c332f>
    <TaxCatchAll xmlns="7d74f30e-8d89-48f8-868f-a024ada4c3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C12A64-BD36-42DF-88B1-A4F60A8F58A3}"/>
</file>

<file path=customXml/itemProps2.xml><?xml version="1.0" encoding="utf-8"?>
<ds:datastoreItem xmlns:ds="http://schemas.openxmlformats.org/officeDocument/2006/customXml" ds:itemID="{BDB50DCA-7A58-4B3F-95AB-522AA47A15F0}"/>
</file>

<file path=customXml/itemProps3.xml><?xml version="1.0" encoding="utf-8"?>
<ds:datastoreItem xmlns:ds="http://schemas.openxmlformats.org/officeDocument/2006/customXml" ds:itemID="{337D790C-9829-488D-A7EE-CBC67BB841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2019-05-31T14:57:48Z</dcterms:created>
  <dcterms:modified xsi:type="dcterms:W3CDTF">2024-01-02T19:30:42Z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