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mechgroup-my.sharepoint.com/personal/monica_weeks_trimech_com/Documents/Desktop/"/>
    </mc:Choice>
  </mc:AlternateContent>
  <xr:revisionPtr revIDLastSave="13" documentId="8_{F10161B6-391F-4269-82D6-E366A4B4A08E}" xr6:coauthVersionLast="47" xr6:coauthVersionMax="47" xr10:uidLastSave="{67107753-AC02-4775-8979-4F1C8209BCEA}"/>
  <bookViews>
    <workbookView xWindow="8805" yWindow="1725" windowWidth="18720" windowHeight="12315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0" i="1" l="1"/>
  <c r="G29" i="1"/>
  <c r="G28" i="1"/>
  <c r="G26" i="1" l="1"/>
  <c r="G44" i="1" l="1"/>
  <c r="G42" i="1"/>
  <c r="G35" i="1"/>
  <c r="G33" i="1"/>
  <c r="G32" i="1"/>
  <c r="G22" i="1" l="1"/>
</calcChain>
</file>

<file path=xl/sharedStrings.xml><?xml version="1.0" encoding="utf-8"?>
<sst xmlns="http://schemas.openxmlformats.org/spreadsheetml/2006/main" count="59" uniqueCount="59">
  <si>
    <t>Effective: January 1, 2024</t>
  </si>
  <si>
    <t>EDU F120</t>
  </si>
  <si>
    <t>US Orders email: printersupplies@trimech.com</t>
  </si>
  <si>
    <t>Canadian Orders email: material.order@trimech.com</t>
  </si>
  <si>
    <t>BILLING INFORMATION</t>
  </si>
  <si>
    <t>Company Name:</t>
  </si>
  <si>
    <t xml:space="preserve"> 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</si>
  <si>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</si>
  <si>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</si>
  <si>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</si>
  <si>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</si>
  <si>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</si>
  <si>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</si>
  <si>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</si>
  <si>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</si>
  <si>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</si>
  <si>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 xml:space="preserve"> F120 CONSUMABLES ORDER FORM EDU PRICING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</si>
  <si>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</si>
  <si>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</si>
  <si>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</si>
  <si>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</si>
  <si>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</si>
  <si>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</si>
  <si>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</si>
  <si>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Extrusion Heads</t>
  </si>
  <si>
    <t xml:space="preserve">123-00402-S </t>
  </si>
  <si>
    <t>F123 Series Extrusion Head</t>
  </si>
  <si>
    <t>Accessories</t>
  </si>
  <si>
    <t>123-00302-S</t>
  </si>
  <si>
    <t>F120/F170 Standard Modeling Bases - Pack of 16</t>
  </si>
  <si>
    <t>123-00305</t>
  </si>
  <si>
    <t>F123 Tip Shield Kit (Qty 4 - Tip cover, Qty 4 –  Ring, E Clip 3/16")</t>
  </si>
  <si>
    <t>123-00306</t>
  </si>
  <si>
    <t>F123 Tip Wipe Assemblies Kit (Qty 2 – ASSY, Tip Wipe 120C)</t>
  </si>
  <si>
    <t>Support Rmoval Supplies</t>
  </si>
  <si>
    <t>300-00600</t>
  </si>
  <si>
    <r>
      <t xml:space="preserve">WaterWorks Soluble Concentrate P400-SC case of 12
</t>
    </r>
    <r>
      <rPr>
        <sz val="11"/>
        <color rgb="FFFF0000"/>
        <rFont val="Calibri"/>
        <family val="2"/>
        <scheme val="minor"/>
      </rPr>
      <t>***Can only ship Ground</t>
    </r>
  </si>
  <si>
    <t>300-00103</t>
  </si>
  <si>
    <t>Ecoworks Cleaning Agent (case of 24)</t>
  </si>
  <si>
    <t>Model Material</t>
  </si>
  <si>
    <t>331-20307</t>
  </si>
  <si>
    <t>MTRL, FDM, (M), Coil, ABS Black, 200CI, long lead </t>
  </si>
  <si>
    <t>331-20507</t>
  </si>
  <si>
    <t>MTRL, FDM, (M), Coil, ASA Ivory, 200CI, long lead</t>
  </si>
  <si>
    <t>331-20517</t>
  </si>
  <si>
    <t>MTRL, FDM, (M), Coil, ASA Red, 200CI, long lead</t>
  </si>
  <si>
    <t>331-20527</t>
  </si>
  <si>
    <t>MTRL, FDM, (M), Coil, ASA Yellow, 200CI, long lead</t>
  </si>
  <si>
    <t>331-20537</t>
  </si>
  <si>
    <t>MTRL, FDM, (M), Coil, ASA Lt Gray, 200CI, long lead</t>
  </si>
  <si>
    <t>331-20547</t>
  </si>
  <si>
    <t>MTRL, FDM, (M), Coil, ASA White, 200CI, long lead</t>
  </si>
  <si>
    <t>331-20557</t>
  </si>
  <si>
    <t>MTRL, FDM, (M), Coil, ASA Black, 200CI, long lead</t>
  </si>
  <si>
    <t>331-20567</t>
  </si>
  <si>
    <t>MTRL, FDM, (M), Coil, ASA Blue, 200CI, long lead</t>
  </si>
  <si>
    <t>Support Material</t>
  </si>
  <si>
    <t>331-20207</t>
  </si>
  <si>
    <t>FDM SR-30 Support 200CI, long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</si>
</sst>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6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2" borderId="5" xfId="0" applyFont="1" applyFill="1" applyBorder="1"/>
    <xf numFmtId="0" fontId="4" fillId="2" borderId="0" xfId="0" applyFont="1" applyFill="1"/>
    <xf numFmtId="0" fontId="4" fillId="2" borderId="6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5" xfId="0" applyBorder="1"/>
    <xf numFmtId="0" fontId="6" fillId="0" borderId="7" xfId="2" applyFont="1" applyBorder="1" applyAlignment="1">
      <alignment vertical="center"/>
    </xf>
    <xf numFmtId="0" fontId="7" fillId="0" borderId="8" xfId="0" applyFont="1" applyBorder="1"/>
    <xf numFmtId="0" fontId="7" fillId="0" borderId="5" xfId="0" applyFont="1" applyBorder="1"/>
    <xf numFmtId="0" fontId="7" fillId="0" borderId="0" xfId="0" applyFont="1"/>
    <xf numFmtId="0" fontId="7" fillId="0" borderId="10" xfId="0" applyFont="1" applyBorder="1" applyAlignment="1">
      <alignment horizontal="center"/>
    </xf>
    <xf numFmtId="0" fontId="10" fillId="0" borderId="17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  <protection locked="0"/>
    </xf>
    <xf numFmtId="0" fontId="10" fillId="0" borderId="20" xfId="0" applyFont="1" applyBorder="1" applyAlignment="1">
      <alignment horizontal="left" vertical="center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>
      <alignment vertical="center"/>
    </xf>
    <xf numFmtId="0" fontId="11" fillId="0" borderId="23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 applyProtection="1">
      <alignment horizontal="left" vertical="center"/>
      <protection locked="0"/>
    </xf>
    <xf numFmtId="0" fontId="14" fillId="0" borderId="5" xfId="0" applyFont="1" applyBorder="1"/>
    <xf numFmtId="0" fontId="15" fillId="0" borderId="5" xfId="3" applyFont="1" applyBorder="1" applyAlignment="1">
      <alignment horizontal="center"/>
    </xf>
    <xf numFmtId="0" fontId="15" fillId="0" borderId="29" xfId="3" applyFont="1" applyBorder="1" applyAlignment="1">
      <alignment horizontal="center"/>
    </xf>
    <xf numFmtId="0" fontId="15" fillId="0" borderId="30" xfId="3" applyFont="1" applyBorder="1" applyAlignment="1">
      <alignment horizontal="center"/>
    </xf>
    <xf numFmtId="0" fontId="15" fillId="0" borderId="31" xfId="3" applyFont="1" applyBorder="1" applyAlignment="1" applyProtection="1">
      <alignment horizontal="center"/>
      <protection locked="0"/>
    </xf>
    <xf numFmtId="0" fontId="14" fillId="5" borderId="26" xfId="0" applyFont="1" applyFill="1" applyBorder="1"/>
    <xf numFmtId="0" fontId="14" fillId="5" borderId="15" xfId="0" applyFont="1" applyFill="1" applyBorder="1" applyProtection="1">
      <protection locked="0"/>
    </xf>
    <xf numFmtId="0" fontId="14" fillId="5" borderId="16" xfId="0" applyFont="1" applyFill="1" applyBorder="1"/>
    <xf numFmtId="0" fontId="15" fillId="0" borderId="32" xfId="3" applyFont="1" applyBorder="1" applyAlignment="1">
      <alignment horizontal="center"/>
    </xf>
    <xf numFmtId="0" fontId="0" fillId="0" borderId="36" xfId="0" applyBorder="1"/>
    <xf numFmtId="0" fontId="0" fillId="5" borderId="15" xfId="0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26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49" fontId="10" fillId="0" borderId="21" xfId="0" applyNumberFormat="1" applyFont="1" applyBorder="1" applyAlignment="1" applyProtection="1">
      <alignment horizontal="left" vertical="center"/>
      <protection locked="0"/>
    </xf>
    <xf numFmtId="164" fontId="15" fillId="0" borderId="31" xfId="3" applyNumberFormat="1" applyFont="1" applyBorder="1" applyAlignment="1">
      <alignment horizontal="center"/>
    </xf>
    <xf numFmtId="164" fontId="14" fillId="5" borderId="15" xfId="0" applyNumberFormat="1" applyFont="1" applyFill="1" applyBorder="1"/>
    <xf numFmtId="164" fontId="0" fillId="0" borderId="26" xfId="0" applyNumberFormat="1" applyBorder="1" applyAlignment="1">
      <alignment horizontal="center"/>
    </xf>
    <xf numFmtId="164" fontId="0" fillId="5" borderId="29" xfId="0" applyNumberFormat="1" applyFill="1" applyBorder="1" applyAlignment="1">
      <alignment horizontal="center"/>
    </xf>
    <xf numFmtId="164" fontId="14" fillId="5" borderId="15" xfId="0" applyNumberFormat="1" applyFont="1" applyFill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164" fontId="0" fillId="0" borderId="0" xfId="0" applyNumberFormat="1"/>
    <xf numFmtId="0" fontId="4" fillId="2" borderId="3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vertical="center" wrapText="1"/>
      <protection locked="0"/>
    </xf>
    <xf numFmtId="0" fontId="11" fillId="0" borderId="2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20" xfId="0" applyFont="1" applyBorder="1" applyAlignment="1">
      <alignment horizontal="right" vertical="center"/>
    </xf>
    <xf numFmtId="44" fontId="13" fillId="0" borderId="39" xfId="1" applyFont="1" applyBorder="1" applyAlignment="1">
      <alignment horizontal="center" vertical="center"/>
    </xf>
    <xf numFmtId="164" fontId="11" fillId="0" borderId="40" xfId="1" applyNumberFormat="1" applyFont="1" applyBorder="1" applyAlignment="1">
      <alignment horizontal="center" vertical="center"/>
    </xf>
    <xf numFmtId="164" fontId="0" fillId="0" borderId="37" xfId="0" applyNumberFormat="1" applyBorder="1"/>
    <xf numFmtId="164" fontId="0" fillId="5" borderId="16" xfId="0" applyNumberFormat="1" applyFill="1" applyBorder="1"/>
    <xf numFmtId="164" fontId="14" fillId="5" borderId="16" xfId="0" applyNumberFormat="1" applyFont="1" applyFill="1" applyBorder="1"/>
    <xf numFmtId="164" fontId="0" fillId="0" borderId="38" xfId="0" applyNumberFormat="1" applyBorder="1"/>
    <xf numFmtId="0" fontId="18" fillId="5" borderId="26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14" fillId="5" borderId="30" xfId="0" applyFont="1" applyFill="1" applyBorder="1" applyAlignment="1">
      <alignment horizontal="center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3" xfId="0" applyBorder="1" applyAlignment="1">
      <alignment horizontal="left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/>
    </xf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15" xfId="0" applyFont="1" applyBorder="1" applyAlignment="1" applyProtection="1">
      <alignment horizontal="left" vertical="top"/>
      <protection locked="0"/>
    </xf>
    <xf numFmtId="0" fontId="10" fillId="0" borderId="16" xfId="0" applyFont="1" applyBorder="1" applyAlignment="1" applyProtection="1">
      <alignment horizontal="left" vertical="top"/>
      <protection locked="0"/>
    </xf>
    <xf numFmtId="0" fontId="8" fillId="3" borderId="27" xfId="0" applyFont="1" applyFill="1" applyBorder="1" applyAlignment="1">
      <alignment horizontal="center" vertical="center" readingOrder="1"/>
    </xf>
    <xf numFmtId="0" fontId="8" fillId="3" borderId="28" xfId="0" applyFont="1" applyFill="1" applyBorder="1" applyAlignment="1">
      <alignment horizontal="center" vertical="center" readingOrder="1"/>
    </xf>
    <xf numFmtId="0" fontId="8" fillId="3" borderId="13" xfId="0" applyFont="1" applyFill="1" applyBorder="1" applyAlignment="1">
      <alignment horizontal="center" vertical="center" readingOrder="1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 readingOrder="1"/>
      <protection locked="0"/>
    </xf>
    <xf numFmtId="0" fontId="8" fillId="3" borderId="12" xfId="0" applyFont="1" applyFill="1" applyBorder="1" applyAlignment="1" applyProtection="1">
      <alignment horizontal="center" vertical="center" readingOrder="1"/>
      <protection locked="0"/>
    </xf>
    <xf numFmtId="0" fontId="8" fillId="3" borderId="13" xfId="0" applyFont="1" applyFill="1" applyBorder="1" applyAlignment="1" applyProtection="1">
      <alignment horizontal="center" vertical="center" readingOrder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</cellXfs>
  <cellStyles count="13">
    <cellStyle name="Currency" xfId="1" builtinId="4"/>
    <cellStyle name="Hyperlink" xfId="2" builtinId="8"/>
    <cellStyle name="Hyperlink 2" xfId="8" xr:uid="{00000000-0005-0000-0000-000001000000}"/>
    <cellStyle name="Hyperlink 3" xfId="5" xr:uid="{00000000-0005-0000-0000-000031000000}"/>
    <cellStyle name="Normal" xfId="0" builtinId="0"/>
    <cellStyle name="Normal 108" xfId="9" xr:uid="{00000000-0005-0000-0000-000004000000}"/>
    <cellStyle name="Normal 2" xfId="6" xr:uid="{00000000-0005-0000-0000-000005000000}"/>
    <cellStyle name="Normal 2 2" xfId="11" xr:uid="{00000000-0005-0000-0000-000006000000}"/>
    <cellStyle name="Normal 2 3 3 4" xfId="12" xr:uid="{00000000-0005-0000-0000-000007000000}"/>
    <cellStyle name="Normal 2 8" xfId="10" xr:uid="{00000000-0005-0000-0000-000008000000}"/>
    <cellStyle name="Normal 24" xfId="3" xr:uid="{192CF8B7-D09D-4E17-9E62-7B6C6D182EB8}"/>
    <cellStyle name="Normal 3" xfId="4" xr:uid="{00000000-0005-0000-0000-000033000000}"/>
    <cellStyle name="Standard_Tabelle1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40006</xdr:rowOff>
    </xdr:from>
    <xdr:to>
      <xdr:col>2</xdr:col>
      <xdr:colOff>2578017</xdr:colOff>
      <xdr:row>7</xdr:row>
      <xdr:rowOff>132435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E7A067-5034-4303-B1F8-CD675D730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63856"/>
          <a:ext cx="3387642" cy="1006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44"/>
  <sheetViews>
    <sheetView tabSelected="1" workbookViewId="0">
      <selection activeCell="L11" sqref="L11"/>
    </sheetView>
  </sheetViews>
  <sheetFormatPr defaultRowHeight="15"/>
  <cols>
    <col min="1" max="1" width="1.28515625" customWidth="1"/>
    <col min="2" max="2" width="13.42578125" customWidth="1"/>
    <col min="3" max="3" width="46.85546875" customWidth="1"/>
    <col min="4" max="4" width="13" customWidth="1"/>
    <col min="5" max="5" width="9.85546875" style="59" customWidth="1"/>
    <col min="6" max="6" width="7.5703125" customWidth="1"/>
    <col min="7" max="7" width="18.28515625" customWidth="1"/>
  </cols>
  <sheetData>
    <row r="1" spans="1:7" ht="14.25" customHeight="1" thickBot="1">
      <c r="B1" s="1"/>
      <c r="E1" s="1"/>
      <c r="F1" s="1"/>
      <c r="G1" s="2" t="s">
        <v>0</v>
      </c>
    </row>
    <row r="2" spans="1:7" ht="11.25" customHeight="1">
      <c r="A2" s="3"/>
      <c r="B2" s="60"/>
      <c r="C2" s="4"/>
      <c r="D2" s="5"/>
      <c r="E2" s="4"/>
      <c r="F2" s="6"/>
      <c r="G2" s="7"/>
    </row>
    <row r="3" spans="1:7" ht="23.25">
      <c r="A3" s="8"/>
      <c r="B3" s="12"/>
      <c r="C3" s="9"/>
      <c r="D3" s="9"/>
      <c r="E3" s="9"/>
      <c r="F3" s="9"/>
      <c r="G3" s="61" t="s">
        <v>1</v>
      </c>
    </row>
    <row r="4" spans="1:7" ht="16.5" customHeight="1">
      <c r="A4" s="8"/>
      <c r="B4" s="12"/>
      <c r="C4" s="9"/>
      <c r="D4" s="9"/>
      <c r="E4" s="9"/>
      <c r="F4" s="9"/>
      <c r="G4" s="10"/>
    </row>
    <row r="5" spans="1:7" ht="8.25" customHeight="1">
      <c r="A5" s="8"/>
      <c r="B5" s="12"/>
      <c r="C5" s="9"/>
      <c r="D5" s="9"/>
      <c r="E5" s="9"/>
      <c r="F5" s="9"/>
      <c r="G5" s="10"/>
    </row>
    <row r="6" spans="1:7" ht="3.75" customHeight="1">
      <c r="A6" s="11"/>
      <c r="B6" s="12"/>
      <c r="C6" s="12"/>
      <c r="D6" s="12"/>
      <c r="E6" s="12"/>
      <c r="F6" s="12"/>
      <c r="G6" s="13"/>
    </row>
    <row r="7" spans="1:7" ht="20.25" customHeight="1">
      <c r="A7" s="14"/>
      <c r="B7" s="1"/>
      <c r="D7" s="15"/>
      <c r="E7" s="62"/>
      <c r="F7" s="16"/>
      <c r="G7" s="63" t="s">
        <v>2</v>
      </c>
    </row>
    <row r="8" spans="1:7" ht="19.5">
      <c r="A8" s="17"/>
      <c r="B8" s="64"/>
      <c r="C8" s="18"/>
      <c r="D8" s="18"/>
      <c r="E8" s="65"/>
      <c r="F8" s="19"/>
      <c r="G8" s="63" t="s">
        <v>3</v>
      </c>
    </row>
    <row r="9" spans="1:7" ht="6.75" customHeight="1" thickBot="1">
      <c r="A9" s="103"/>
      <c r="B9" s="104"/>
      <c r="C9" s="104"/>
      <c r="D9" s="104"/>
      <c r="E9" s="104"/>
      <c r="F9" s="104"/>
      <c r="G9" s="105"/>
    </row>
    <row r="10" spans="1:7" ht="16.5" thickTop="1">
      <c r="A10" s="90" t="s">
        <v>4</v>
      </c>
      <c r="B10" s="91"/>
      <c r="C10" s="91"/>
      <c r="D10" s="91"/>
      <c r="E10" s="91"/>
      <c r="F10" s="91"/>
      <c r="G10" s="92"/>
    </row>
    <row r="11" spans="1:7" ht="15.75">
      <c r="A11" s="20" t="s">
        <v>5</v>
      </c>
      <c r="B11" s="66"/>
      <c r="C11" s="21" t="s">
        <v>6</v>
      </c>
      <c r="D11" s="21"/>
      <c r="E11" s="21"/>
      <c r="F11" s="21"/>
      <c r="G11" s="22"/>
    </row>
    <row r="12" spans="1:7" ht="15.75">
      <c r="A12" s="23" t="s">
        <v>7</v>
      </c>
      <c r="B12" s="67"/>
      <c r="C12" s="24"/>
      <c r="D12" s="25"/>
      <c r="E12" s="68"/>
      <c r="F12" s="26"/>
      <c r="G12" s="69"/>
    </row>
    <row r="13" spans="1:7" ht="15.75">
      <c r="A13" s="27" t="s">
        <v>8</v>
      </c>
      <c r="B13" s="70"/>
      <c r="C13" s="28"/>
      <c r="D13" s="29"/>
      <c r="E13" s="30"/>
      <c r="F13" s="30"/>
      <c r="G13" s="31"/>
    </row>
    <row r="14" spans="1:7" ht="15.75">
      <c r="A14" s="90" t="s">
        <v>9</v>
      </c>
      <c r="B14" s="91"/>
      <c r="C14" s="91"/>
      <c r="D14" s="91"/>
      <c r="E14" s="91"/>
      <c r="F14" s="91"/>
      <c r="G14" s="92"/>
    </row>
    <row r="15" spans="1:7" ht="15.75">
      <c r="A15" s="23" t="s">
        <v>10</v>
      </c>
      <c r="B15" s="67"/>
      <c r="C15" s="32"/>
      <c r="D15" s="71" t="s">
        <v>11</v>
      </c>
      <c r="E15" s="72"/>
      <c r="F15" s="106"/>
      <c r="G15" s="107"/>
    </row>
    <row r="16" spans="1:7" ht="15.75">
      <c r="A16" s="23" t="s">
        <v>12</v>
      </c>
      <c r="B16" s="67"/>
      <c r="C16" s="24"/>
      <c r="D16" s="33"/>
      <c r="E16" s="68"/>
      <c r="F16" s="34"/>
      <c r="G16" s="52"/>
    </row>
    <row r="17" spans="1:7" ht="15.75">
      <c r="A17" s="23" t="s">
        <v>13</v>
      </c>
      <c r="B17" s="67"/>
      <c r="C17" s="24"/>
      <c r="D17" s="73" t="s">
        <v>14</v>
      </c>
      <c r="E17" s="72"/>
      <c r="F17" s="108"/>
      <c r="G17" s="109"/>
    </row>
    <row r="18" spans="1:7" ht="15.75">
      <c r="A18" s="90" t="s">
        <v>15</v>
      </c>
      <c r="B18" s="91"/>
      <c r="C18" s="91"/>
      <c r="D18" s="91"/>
      <c r="E18" s="91"/>
      <c r="F18" s="91"/>
      <c r="G18" s="92"/>
    </row>
    <row r="19" spans="1:7" ht="12.75" customHeight="1">
      <c r="A19" s="93"/>
      <c r="B19" s="94"/>
      <c r="C19" s="94"/>
      <c r="D19" s="94"/>
      <c r="E19" s="94"/>
      <c r="F19" s="94"/>
      <c r="G19" s="95"/>
    </row>
    <row r="20" spans="1:7" ht="23.25" customHeight="1" thickBot="1">
      <c r="A20" s="96" t="s">
        <v>16</v>
      </c>
      <c r="B20" s="97"/>
      <c r="C20" s="97"/>
      <c r="D20" s="97"/>
      <c r="E20" s="97"/>
      <c r="F20" s="97"/>
      <c r="G20" s="98"/>
    </row>
    <row r="21" spans="1:7" ht="20.25" thickTop="1" thickBot="1">
      <c r="A21" s="99" t="s">
        <v>17</v>
      </c>
      <c r="B21" s="100"/>
      <c r="C21" s="100"/>
      <c r="D21" s="100"/>
      <c r="E21" s="100"/>
      <c r="F21" s="100"/>
      <c r="G21" s="74" t="s">
        <v>18</v>
      </c>
    </row>
    <row r="22" spans="1:7" ht="16.5" thickBot="1">
      <c r="A22" s="101"/>
      <c r="B22" s="102"/>
      <c r="C22" s="102"/>
      <c r="D22" s="102"/>
      <c r="E22" s="102"/>
      <c r="F22" s="102"/>
      <c r="G22" s="75">
        <f>SUM(G24:G45)</f>
        <v>0</v>
      </c>
    </row>
    <row r="23" spans="1:7" ht="9" customHeight="1" thickBot="1">
      <c r="A23" s="96"/>
      <c r="B23" s="97"/>
      <c r="C23" s="97"/>
      <c r="D23" s="97"/>
      <c r="E23" s="97"/>
      <c r="F23" s="97"/>
      <c r="G23" s="98"/>
    </row>
    <row r="24" spans="1:7" ht="15.75" thickTop="1">
      <c r="A24" s="35"/>
      <c r="B24" s="36" t="s">
        <v>19</v>
      </c>
      <c r="C24" s="37" t="s">
        <v>20</v>
      </c>
      <c r="D24" s="38"/>
      <c r="E24" s="53" t="s">
        <v>21</v>
      </c>
      <c r="F24" s="39" t="s">
        <v>22</v>
      </c>
      <c r="G24" s="43" t="s">
        <v>23</v>
      </c>
    </row>
    <row r="25" spans="1:7">
      <c r="A25" s="14"/>
      <c r="B25" s="40"/>
      <c r="C25" s="81" t="s">
        <v>24</v>
      </c>
      <c r="D25" s="82"/>
      <c r="E25" s="54"/>
      <c r="F25" s="41"/>
      <c r="G25" s="42"/>
    </row>
    <row r="26" spans="1:7">
      <c r="A26" s="14"/>
      <c r="B26" s="48" t="s">
        <v>25</v>
      </c>
      <c r="C26" s="87" t="s">
        <v>26</v>
      </c>
      <c r="D26" s="86"/>
      <c r="E26" s="55">
        <v>1163</v>
      </c>
      <c r="F26" s="46"/>
      <c r="G26" s="76">
        <f t="shared" ref="G26" si="0">E26*F26</f>
        <v>0</v>
      </c>
    </row>
    <row r="27" spans="1:7">
      <c r="A27" s="14"/>
      <c r="B27" s="49"/>
      <c r="C27" s="80" t="s">
        <v>27</v>
      </c>
      <c r="D27" s="80"/>
      <c r="E27" s="56"/>
      <c r="F27" s="45"/>
      <c r="G27" s="77"/>
    </row>
    <row r="28" spans="1:7">
      <c r="A28" s="14"/>
      <c r="B28" s="48" t="s">
        <v>28</v>
      </c>
      <c r="C28" s="85" t="s">
        <v>29</v>
      </c>
      <c r="D28" s="86"/>
      <c r="E28" s="55">
        <v>180</v>
      </c>
      <c r="F28" s="46"/>
      <c r="G28" s="76">
        <f t="shared" ref="G28:G30" si="1">E28*F28</f>
        <v>0</v>
      </c>
    </row>
    <row r="29" spans="1:7">
      <c r="A29" s="14"/>
      <c r="B29" s="48" t="s">
        <v>30</v>
      </c>
      <c r="C29" s="85" t="s">
        <v>31</v>
      </c>
      <c r="D29" s="86"/>
      <c r="E29" s="55">
        <v>85</v>
      </c>
      <c r="F29" s="46"/>
      <c r="G29" s="76">
        <f t="shared" si="1"/>
        <v>0</v>
      </c>
    </row>
    <row r="30" spans="1:7">
      <c r="A30" s="14"/>
      <c r="B30" s="48" t="s">
        <v>32</v>
      </c>
      <c r="C30" s="85" t="s">
        <v>33</v>
      </c>
      <c r="D30" s="86"/>
      <c r="E30" s="55">
        <v>109</v>
      </c>
      <c r="F30" s="46"/>
      <c r="G30" s="76">
        <f t="shared" si="1"/>
        <v>0</v>
      </c>
    </row>
    <row r="31" spans="1:7">
      <c r="A31" s="14"/>
      <c r="B31" s="50"/>
      <c r="C31" s="81" t="s">
        <v>34</v>
      </c>
      <c r="D31" s="82"/>
      <c r="E31" s="57"/>
      <c r="F31" s="41"/>
      <c r="G31" s="78"/>
    </row>
    <row r="32" spans="1:7" ht="30" customHeight="1">
      <c r="A32" s="14"/>
      <c r="B32" s="48" t="s">
        <v>35</v>
      </c>
      <c r="C32" s="83" t="s">
        <v>36</v>
      </c>
      <c r="D32" s="84"/>
      <c r="E32" s="55">
        <v>179</v>
      </c>
      <c r="F32" s="46"/>
      <c r="G32" s="76">
        <f t="shared" ref="G32:G33" si="2">E32*F32</f>
        <v>0</v>
      </c>
    </row>
    <row r="33" spans="1:7">
      <c r="A33" s="14"/>
      <c r="B33" s="48" t="s">
        <v>37</v>
      </c>
      <c r="C33" s="85" t="s">
        <v>38</v>
      </c>
      <c r="D33" s="86"/>
      <c r="E33" s="55">
        <v>179</v>
      </c>
      <c r="F33" s="46"/>
      <c r="G33" s="76">
        <f t="shared" si="2"/>
        <v>0</v>
      </c>
    </row>
    <row r="34" spans="1:7">
      <c r="A34" s="14"/>
      <c r="B34" s="50"/>
      <c r="C34" s="81" t="s">
        <v>39</v>
      </c>
      <c r="D34" s="82"/>
      <c r="E34" s="57"/>
      <c r="F34" s="41"/>
      <c r="G34" s="78"/>
    </row>
    <row r="35" spans="1:7">
      <c r="A35" s="14"/>
      <c r="B35" s="48" t="s">
        <v>40</v>
      </c>
      <c r="C35" s="87" t="s">
        <v>41</v>
      </c>
      <c r="D35" s="86"/>
      <c r="E35" s="55">
        <v>530.65</v>
      </c>
      <c r="F35" s="46"/>
      <c r="G35" s="76">
        <f t="shared" ref="G35:G42" si="3">E35*F35</f>
        <v>0</v>
      </c>
    </row>
    <row r="36" spans="1:7">
      <c r="A36" s="14"/>
      <c r="B36" s="48" t="s">
        <v>42</v>
      </c>
      <c r="C36" s="85" t="s">
        <v>43</v>
      </c>
      <c r="D36" s="86"/>
      <c r="E36" s="55">
        <v>568.79999999999995</v>
      </c>
      <c r="F36" s="46"/>
      <c r="G36" s="76">
        <f t="shared" ref="G36:G41" si="4">E36*F36</f>
        <v>0</v>
      </c>
    </row>
    <row r="37" spans="1:7">
      <c r="A37" s="14"/>
      <c r="B37" s="48" t="s">
        <v>44</v>
      </c>
      <c r="C37" s="85" t="s">
        <v>45</v>
      </c>
      <c r="D37" s="86"/>
      <c r="E37" s="55">
        <v>568.79999999999995</v>
      </c>
      <c r="F37" s="46"/>
      <c r="G37" s="76">
        <f t="shared" si="4"/>
        <v>0</v>
      </c>
    </row>
    <row r="38" spans="1:7">
      <c r="A38" s="14"/>
      <c r="B38" s="48" t="s">
        <v>46</v>
      </c>
      <c r="C38" s="85" t="s">
        <v>47</v>
      </c>
      <c r="D38" s="86"/>
      <c r="E38" s="55">
        <v>568.79999999999995</v>
      </c>
      <c r="F38" s="46"/>
      <c r="G38" s="76">
        <f t="shared" si="4"/>
        <v>0</v>
      </c>
    </row>
    <row r="39" spans="1:7">
      <c r="A39" s="14"/>
      <c r="B39" s="48" t="s">
        <v>48</v>
      </c>
      <c r="C39" s="85" t="s">
        <v>49</v>
      </c>
      <c r="D39" s="86"/>
      <c r="E39" s="55">
        <v>568.79999999999995</v>
      </c>
      <c r="F39" s="46"/>
      <c r="G39" s="76">
        <f t="shared" si="4"/>
        <v>0</v>
      </c>
    </row>
    <row r="40" spans="1:7">
      <c r="A40" s="14"/>
      <c r="B40" s="48" t="s">
        <v>50</v>
      </c>
      <c r="C40" s="85" t="s">
        <v>51</v>
      </c>
      <c r="D40" s="86"/>
      <c r="E40" s="55">
        <v>568.79999999999995</v>
      </c>
      <c r="F40" s="46"/>
      <c r="G40" s="76">
        <f t="shared" si="4"/>
        <v>0</v>
      </c>
    </row>
    <row r="41" spans="1:7">
      <c r="A41" s="14"/>
      <c r="B41" s="48" t="s">
        <v>52</v>
      </c>
      <c r="C41" s="85" t="s">
        <v>53</v>
      </c>
      <c r="D41" s="86"/>
      <c r="E41" s="55">
        <v>568.79999999999995</v>
      </c>
      <c r="F41" s="46"/>
      <c r="G41" s="76">
        <f t="shared" si="4"/>
        <v>0</v>
      </c>
    </row>
    <row r="42" spans="1:7">
      <c r="A42" s="14"/>
      <c r="B42" s="48" t="s">
        <v>54</v>
      </c>
      <c r="C42" s="85" t="s">
        <v>55</v>
      </c>
      <c r="D42" s="86"/>
      <c r="E42" s="55">
        <v>568.79999999999995</v>
      </c>
      <c r="F42" s="46"/>
      <c r="G42" s="76">
        <f t="shared" si="3"/>
        <v>0</v>
      </c>
    </row>
    <row r="43" spans="1:7">
      <c r="A43" s="14"/>
      <c r="B43" s="50"/>
      <c r="C43" s="81" t="s">
        <v>56</v>
      </c>
      <c r="D43" s="82"/>
      <c r="E43" s="57"/>
      <c r="F43" s="41"/>
      <c r="G43" s="78"/>
    </row>
    <row r="44" spans="1:7" ht="15.75" thickBot="1">
      <c r="A44" s="44"/>
      <c r="B44" s="51" t="s">
        <v>57</v>
      </c>
      <c r="C44" s="88" t="s">
        <v>58</v>
      </c>
      <c r="D44" s="89"/>
      <c r="E44" s="58">
        <v>716</v>
      </c>
      <c r="F44" s="47"/>
      <c r="G44" s="79">
        <f>E44*F44</f>
        <v>0</v>
      </c>
    </row>
  </sheetData>
  <sheetProtection algorithmName="SHA-512" hashValue="MY1tiO0orvS4DUM6JdNVRTK098xe2tAI78L0gEO9uBl+tYIxH/icw5D3Y5yPL7L5YttXJfPRQ37aQZjpARy1Hw==" saltValue="YyFYdQANImAXM3EK7EqcTw==" spinCount="100000" sheet="1" objects="1" scenarios="1" selectLockedCells="1"/>
  <mergeCells count="30">
    <mergeCell ref="A9:G9"/>
    <mergeCell ref="A10:G10"/>
    <mergeCell ref="A14:G14"/>
    <mergeCell ref="F15:G15"/>
    <mergeCell ref="F17:G17"/>
    <mergeCell ref="A18:G18"/>
    <mergeCell ref="C25:D25"/>
    <mergeCell ref="A19:G19"/>
    <mergeCell ref="A20:G20"/>
    <mergeCell ref="A23:G23"/>
    <mergeCell ref="A21:F22"/>
    <mergeCell ref="C35:D35"/>
    <mergeCell ref="C30:D30"/>
    <mergeCell ref="C42:D42"/>
    <mergeCell ref="C43:D43"/>
    <mergeCell ref="C44:D44"/>
    <mergeCell ref="C34:D34"/>
    <mergeCell ref="C36:D36"/>
    <mergeCell ref="C37:D37"/>
    <mergeCell ref="C38:D38"/>
    <mergeCell ref="C39:D39"/>
    <mergeCell ref="C40:D40"/>
    <mergeCell ref="C41:D41"/>
    <mergeCell ref="C27:D27"/>
    <mergeCell ref="C31:D31"/>
    <mergeCell ref="C32:D32"/>
    <mergeCell ref="C33:D33"/>
    <mergeCell ref="C26:D26"/>
    <mergeCell ref="C28:D28"/>
    <mergeCell ref="C29:D29"/>
  </mergeCells>
  <pageMargins left="0.25" right="0.25" top="0.5" bottom="0.25" header="0.3" footer="0.3"/>
  <pageSetup scale="92" fitToHeight="0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74f30e-8d89-48f8-868f-a024ada4c37c" xsi:nil="true"/>
    <lcf76f155ced4ddcb4097134ff3c332f xmlns="9d924184-2ccf-4b64-b6cb-a0bb2067ac9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7B0DB6-E758-4662-8158-A2BA6251593B}"/>
</file>

<file path=customXml/itemProps2.xml><?xml version="1.0" encoding="utf-8"?>
<ds:datastoreItem xmlns:ds="http://schemas.openxmlformats.org/officeDocument/2006/customXml" ds:itemID="{919F540A-354E-426E-ABB6-2ADA8026D346}"/>
</file>

<file path=customXml/itemProps3.xml><?xml version="1.0" encoding="utf-8"?>
<ds:datastoreItem xmlns:ds="http://schemas.openxmlformats.org/officeDocument/2006/customXml" ds:itemID="{78B99C7D-562A-40F6-8A9E-ECEDBFE906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2024-01-03T15:38:06Z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